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576" windowWidth="15576" windowHeight="10836"/>
  </bookViews>
  <sheets>
    <sheet name="Sheet1" sheetId="21" r:id="rId1"/>
  </sheets>
  <definedNames>
    <definedName name="_xlnm.Print_Area" localSheetId="0">Sheet1!$A$1:$W$159</definedName>
    <definedName name="_xlnm.Print_Titles" localSheetId="0">Sheet1!$11:$11</definedName>
  </definedNames>
  <calcPr calcId="125725"/>
</workbook>
</file>

<file path=xl/calcChain.xml><?xml version="1.0" encoding="utf-8"?>
<calcChain xmlns="http://schemas.openxmlformats.org/spreadsheetml/2006/main">
  <c r="E29" i="21"/>
  <c r="I13"/>
  <c r="I12" s="1"/>
  <c r="J73"/>
  <c r="J74"/>
  <c r="J66"/>
  <c r="J98"/>
  <c r="J99"/>
  <c r="J79"/>
  <c r="J80"/>
  <c r="J76"/>
  <c r="J67"/>
  <c r="J40"/>
  <c r="J37"/>
  <c r="J29"/>
  <c r="D46" l="1"/>
  <c r="J51"/>
  <c r="I51"/>
  <c r="D51"/>
  <c r="I98"/>
  <c r="D98"/>
  <c r="I99"/>
  <c r="D99"/>
  <c r="I79"/>
  <c r="I80"/>
  <c r="D79"/>
  <c r="D80"/>
  <c r="D73"/>
  <c r="I73"/>
  <c r="I76"/>
  <c r="D76"/>
  <c r="I74"/>
  <c r="D74"/>
  <c r="I66"/>
  <c r="I67"/>
  <c r="D66"/>
  <c r="D67"/>
  <c r="Z47"/>
  <c r="AB47"/>
  <c r="X47" s="1"/>
  <c r="AC47"/>
  <c r="AE47"/>
  <c r="AF47"/>
  <c r="AG47"/>
  <c r="AH47"/>
  <c r="J46"/>
  <c r="I46"/>
  <c r="F40"/>
  <c r="F37"/>
  <c r="F29"/>
  <c r="F14"/>
  <c r="I40" l="1"/>
  <c r="D40"/>
  <c r="I37"/>
  <c r="D37"/>
  <c r="N29"/>
  <c r="I29"/>
  <c r="D29"/>
  <c r="J14"/>
  <c r="I14"/>
  <c r="D14"/>
  <c r="U47"/>
  <c r="W47" l="1"/>
  <c r="W122"/>
  <c r="V122"/>
  <c r="T122"/>
  <c r="S122"/>
  <c r="Q122"/>
  <c r="P122"/>
  <c r="O122"/>
  <c r="N122"/>
  <c r="L122"/>
  <c r="K122"/>
  <c r="J122"/>
  <c r="I122"/>
  <c r="E122"/>
  <c r="W105"/>
  <c r="V105"/>
  <c r="T105"/>
  <c r="S105"/>
  <c r="Q105"/>
  <c r="P105"/>
  <c r="O105"/>
  <c r="N105"/>
  <c r="L105"/>
  <c r="K105"/>
  <c r="J105"/>
  <c r="I105"/>
  <c r="E105"/>
  <c r="W84"/>
  <c r="V84"/>
  <c r="V47" s="1"/>
  <c r="T84"/>
  <c r="S84"/>
  <c r="Q84"/>
  <c r="P84"/>
  <c r="O84"/>
  <c r="N84"/>
  <c r="L84"/>
  <c r="K84"/>
  <c r="J84"/>
  <c r="E84"/>
  <c r="W45"/>
  <c r="V45"/>
  <c r="T45"/>
  <c r="S45"/>
  <c r="Q45"/>
  <c r="P45"/>
  <c r="O45"/>
  <c r="N45"/>
  <c r="L45"/>
  <c r="K45"/>
  <c r="I45"/>
  <c r="E45"/>
  <c r="D84"/>
  <c r="D45"/>
  <c r="F105" l="1"/>
  <c r="G122"/>
  <c r="F122"/>
  <c r="G105"/>
  <c r="G84"/>
  <c r="F45"/>
  <c r="G45"/>
  <c r="T13" l="1"/>
  <c r="D13"/>
  <c r="O13"/>
  <c r="D105"/>
  <c r="N13"/>
  <c r="P13"/>
  <c r="S13"/>
  <c r="V13"/>
  <c r="J13"/>
  <c r="J12" s="1"/>
  <c r="L13"/>
  <c r="Q13"/>
  <c r="W13"/>
  <c r="E13"/>
  <c r="K13"/>
  <c r="D122" l="1"/>
  <c r="O12"/>
  <c r="T12"/>
  <c r="G13"/>
  <c r="F13"/>
  <c r="Q12" l="1"/>
  <c r="L12"/>
  <c r="K12"/>
  <c r="V12"/>
  <c r="D12"/>
  <c r="E12"/>
  <c r="S12"/>
  <c r="P12"/>
  <c r="N12"/>
  <c r="W12"/>
  <c r="G12" l="1"/>
  <c r="I84"/>
  <c r="F84" s="1"/>
  <c r="F12" l="1"/>
  <c r="J45"/>
</calcChain>
</file>

<file path=xl/comments1.xml><?xml version="1.0" encoding="utf-8"?>
<comments xmlns="http://schemas.openxmlformats.org/spreadsheetml/2006/main">
  <authors>
    <author>npavlov</author>
  </authors>
  <commentList>
    <comment ref="B159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<sst xmlns="http://schemas.openxmlformats.org/spreadsheetml/2006/main" count="255" uniqueCount="128">
  <si>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</si>
  <si>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</si>
  <si>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</si>
  <si>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</si>
  <si>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</si>
  <si>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</si>
  <si>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</si>
  <si>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</si>
  <si>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</si>
  <si>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Собствени средства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</si>
  <si>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</si>
  <si>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</si>
  <si>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</si>
  <si>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</si>
  <si>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</si>
  <si>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</si>
  <si>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</si>
  <si>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</si>
  <si>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</si>
  <si>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</si>
  <si>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</si>
  <si>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</si>
  <si>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</si>
  <si>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 xml:space="preserve">от </t>
  </si>
  <si>
    <t>до</t>
  </si>
  <si>
    <t>(в лева)</t>
  </si>
  <si>
    <t xml:space="preserve">              РАЗЧЕТ  ЗА ФИНАНСИРАНЕ НА КАПИТАЛОВИТЕ РАЗХОДИ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</si>
  <si>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</si>
  <si>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</si>
  <si>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</si>
  <si>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</si>
  <si>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</si>
  <si>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</si>
  <si>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</si>
  <si>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</si>
  <si>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</si>
  <si>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</si>
  <si>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</si>
  <si>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</si>
  <si>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</si>
  <si>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</si>
  <si>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</si>
  <si>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</si>
  <si>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</si>
  <si>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</si>
  <si>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</si>
  <si>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</si>
  <si>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</si>
  <si>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Наименование на обектите/проектите/позициите</t>
  </si>
  <si>
    <t>………………………….</t>
  </si>
  <si>
    <t>……………………………..</t>
  </si>
  <si>
    <t>………………………………………</t>
  </si>
  <si>
    <t>…………………………………….</t>
  </si>
  <si>
    <t>…………………………….</t>
  </si>
  <si>
    <t>……………………………….</t>
  </si>
  <si>
    <t>КОД ПО ЕБК</t>
  </si>
  <si>
    <t>Преходен остатък  по бюджета</t>
  </si>
  <si>
    <t>Параграф по ЕБК 31-11; 31-12; 31-13; 31-18; 61-00; СС (собствени средства); ДИ (Други източници)</t>
  </si>
  <si>
    <t>план/отчет за периода: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</si>
  <si>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</si>
  <si>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</si>
  <si>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</si>
  <si>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</si>
  <si>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</si>
  <si>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</si>
  <si>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</si>
  <si>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</si>
  <si>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</si>
  <si>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</si>
  <si>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</si>
  <si>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</si>
  <si>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</si>
  <si>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</si>
  <si>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</si>
  <si>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</si>
  <si>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</si>
  <si>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</si>
  <si>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</si>
  <si>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</si>
  <si>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Изготвил:</t>
  </si>
  <si>
    <t>Главен счетоводител:</t>
  </si>
  <si>
    <t xml:space="preserve">Ръководител: </t>
  </si>
  <si>
    <t>Параграф по ЕБК: 45-00; 46-00; 64-00;74-00; 78-00; 83-11; 83-12; 83-71; 83-72; Други източници</t>
  </si>
  <si>
    <t>Други източници за финансиране -(дарения, ПУДООС, заеми, други)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</si>
  <si>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</si>
  <si>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</si>
  <si>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</si>
  <si>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01.01.2018</t>
  </si>
  <si>
    <t>Маджарово</t>
  </si>
  <si>
    <t>Основен ремонт на сграда - кметство с.Горни главанак</t>
  </si>
  <si>
    <t>30-13</t>
  </si>
  <si>
    <t>Основен ремонт на сграда - кметство с.Златоустово</t>
  </si>
  <si>
    <t>31-13</t>
  </si>
  <si>
    <t>Рехабилитация на улици с.Ръженово</t>
  </si>
  <si>
    <t>Рехабилитация на улица "КПВ" гр.Маджарово</t>
  </si>
  <si>
    <t>Проектиране на улици в с.Долно съдиево и с.Тополово</t>
  </si>
  <si>
    <t>31-18</t>
  </si>
  <si>
    <t>Реконструкция и рехабилитация на улици в с.Долно съъъдиево и с.Златоустово</t>
  </si>
  <si>
    <t>Реконструкция и рехабилитация на улици в с.Долни главанак</t>
  </si>
  <si>
    <t>Основен ремонт на язовирна стена и преливник на язовир в с.Долно съдиево</t>
  </si>
  <si>
    <t>Основен ремонт на язовирна стена и преливник на язовир в с.Долни главанак</t>
  </si>
  <si>
    <t>Проектиране и основен ремонт на спортна площадка в кв.11 - Маджарово</t>
  </si>
  <si>
    <t>Основен ремонт на сграда в гробищен парк - с.Сеноклас</t>
  </si>
  <si>
    <t>Реконструкция на разрушена подпорна стена на водостоци при км 0+750 на път НКV 3110/разклон с.М.брягово - с.Бориславци - с.Г.долина /</t>
  </si>
  <si>
    <t>Рехабилитация на път HKV 2105/разклон III 8081/гр.Маджарово - с.Сеноклас от км 0+00 до км14+500</t>
  </si>
  <si>
    <t>Рехабилитация на път HKV 2104 III 808/,Тополово-Силен/Ръженово-Долно съдиево от км 0+00 до км 3+800</t>
  </si>
  <si>
    <t>Рехабилитация на път HKV 3103/ III 8081/Долни главанак/ HKV 3110/ от км 3+600 до км 4+200</t>
  </si>
  <si>
    <t>Проектиране на спортна площадка, ограда и вертикална планировка на СУ "Д.Маджаров" гр.Маджарово</t>
  </si>
  <si>
    <t xml:space="preserve"> 52-06 Изграждане на инфраструкторни обекти</t>
  </si>
  <si>
    <t>Доставка на климатици</t>
  </si>
  <si>
    <t>Изграждане на инфраструктурни обекти.</t>
  </si>
  <si>
    <t>52-06</t>
  </si>
  <si>
    <t>Изграждане на  детска площадка в с.Долен главанак</t>
  </si>
  <si>
    <t>Изграждане на  детска площадка в с.Ръженово</t>
  </si>
  <si>
    <t>52-04</t>
  </si>
  <si>
    <t>Доставка на лекотоварен автомобил</t>
  </si>
  <si>
    <t>Изграждане  на инфрастуктурни обекти</t>
  </si>
  <si>
    <t>Изграждане на сграда  в гробищен парк с.Долни главанак</t>
  </si>
  <si>
    <t>53-09</t>
  </si>
  <si>
    <t>Изработване на цифрови модели на кадастралните и регулационни планове и Общ устройствен план на населените места на община Маджарово</t>
  </si>
  <si>
    <t xml:space="preserve">  М.Димова - гл.експерт "Бюджет и местни приходи"</t>
  </si>
  <si>
    <t>Тел. за контакт: 0889000452</t>
  </si>
  <si>
    <t>Ел.адрес: mindim53@abv.bg</t>
  </si>
  <si>
    <t xml:space="preserve">                  М.Армутлиев</t>
  </si>
  <si>
    <t>03720-22-20</t>
  </si>
  <si>
    <t xml:space="preserve">ел: </t>
  </si>
  <si>
    <t xml:space="preserve">                         М.Радова</t>
  </si>
  <si>
    <t>2017/2018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</si>
</sst>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68">
    <xf numFmtId="0" fontId="0" fillId="0" borderId="0" xfId="0"/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0" borderId="1" xfId="0" applyFont="1" applyBorder="1"/>
    <xf numFmtId="0" fontId="8" fillId="0" borderId="0" xfId="1" applyFont="1" applyAlignment="1" applyProtection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7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1" fillId="0" borderId="0" xfId="0" applyFont="1" applyBorder="1"/>
    <xf numFmtId="0" fontId="0" fillId="0" borderId="1" xfId="0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6" fillId="0" borderId="1" xfId="0" applyFont="1" applyFill="1" applyBorder="1" applyAlignment="1"/>
    <xf numFmtId="0" fontId="6" fillId="0" borderId="7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 vertical="center"/>
    </xf>
    <xf numFmtId="0" fontId="1" fillId="0" borderId="0" xfId="0" applyFont="1" applyFill="1"/>
    <xf numFmtId="0" fontId="8" fillId="0" borderId="0" xfId="1" applyFont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/>
    <xf numFmtId="3" fontId="0" fillId="0" borderId="1" xfId="0" applyNumberFormat="1" applyFont="1" applyBorder="1"/>
    <xf numFmtId="1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1" fontId="0" fillId="0" borderId="1" xfId="0" applyNumberFormat="1" applyFont="1" applyBorder="1"/>
    <xf numFmtId="0" fontId="0" fillId="0" borderId="7" xfId="0" applyFont="1" applyBorder="1"/>
    <xf numFmtId="14" fontId="20" fillId="4" borderId="0" xfId="2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0" fontId="22" fillId="0" borderId="0" xfId="0" applyFont="1" applyBorder="1" applyAlignment="1">
      <alignment wrapText="1"/>
    </xf>
    <xf numFmtId="0" fontId="23" fillId="0" borderId="0" xfId="0" applyFont="1" applyBorder="1"/>
    <xf numFmtId="0" fontId="14" fillId="0" borderId="0" xfId="0" applyFont="1" applyBorder="1" applyAlignment="1">
      <alignment horizontal="center"/>
    </xf>
    <xf numFmtId="0" fontId="22" fillId="0" borderId="0" xfId="0" applyFont="1" applyBorder="1"/>
    <xf numFmtId="0" fontId="24" fillId="0" borderId="0" xfId="0" applyFont="1"/>
    <xf numFmtId="0" fontId="1" fillId="0" borderId="0" xfId="0" applyFont="1"/>
    <xf numFmtId="0" fontId="24" fillId="0" borderId="0" xfId="0" applyFont="1" applyBorder="1" applyAlignment="1"/>
    <xf numFmtId="0" fontId="24" fillId="0" borderId="0" xfId="0" applyFont="1" applyBorder="1" applyAlignment="1">
      <alignment wrapText="1"/>
    </xf>
    <xf numFmtId="0" fontId="25" fillId="0" borderId="0" xfId="0" applyFont="1" applyBorder="1"/>
    <xf numFmtId="14" fontId="20" fillId="5" borderId="1" xfId="2" applyNumberFormat="1" applyFont="1" applyFill="1" applyBorder="1" applyAlignment="1" applyProtection="1">
      <alignment vertical="center" wrapText="1"/>
      <protection locked="0"/>
    </xf>
    <xf numFmtId="0" fontId="24" fillId="5" borderId="2" xfId="0" applyFont="1" applyFill="1" applyBorder="1"/>
    <xf numFmtId="0" fontId="24" fillId="5" borderId="7" xfId="0" applyFont="1" applyFill="1" applyBorder="1"/>
    <xf numFmtId="0" fontId="1" fillId="5" borderId="3" xfId="0" applyFont="1" applyFill="1" applyBorder="1"/>
    <xf numFmtId="0" fontId="22" fillId="5" borderId="7" xfId="0" applyFont="1" applyFill="1" applyBorder="1"/>
    <xf numFmtId="0" fontId="0" fillId="5" borderId="3" xfId="0" applyFill="1" applyBorder="1"/>
    <xf numFmtId="0" fontId="1" fillId="6" borderId="1" xfId="0" applyFont="1" applyFill="1" applyBorder="1" applyAlignment="1"/>
    <xf numFmtId="0" fontId="1" fillId="6" borderId="1" xfId="0" applyFont="1" applyFill="1" applyBorder="1"/>
    <xf numFmtId="1" fontId="1" fillId="6" borderId="1" xfId="0" applyNumberFormat="1" applyFont="1" applyFill="1" applyBorder="1"/>
    <xf numFmtId="1" fontId="0" fillId="6" borderId="1" xfId="0" applyNumberForma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3" fontId="1" fillId="6" borderId="1" xfId="0" applyNumberFormat="1" applyFont="1" applyFill="1" applyBorder="1"/>
    <xf numFmtId="0" fontId="1" fillId="4" borderId="1" xfId="0" applyFont="1" applyFill="1" applyBorder="1"/>
    <xf numFmtId="1" fontId="1" fillId="4" borderId="1" xfId="0" applyNumberFormat="1" applyFont="1" applyFill="1" applyBorder="1"/>
    <xf numFmtId="0" fontId="0" fillId="4" borderId="0" xfId="0" applyFill="1"/>
    <xf numFmtId="0" fontId="1" fillId="7" borderId="1" xfId="0" applyFont="1" applyFill="1" applyBorder="1"/>
    <xf numFmtId="1" fontId="1" fillId="7" borderId="1" xfId="0" applyNumberFormat="1" applyFont="1" applyFill="1" applyBorder="1"/>
    <xf numFmtId="0" fontId="0" fillId="4" borderId="7" xfId="0" applyFont="1" applyFill="1" applyBorder="1" applyAlignment="1">
      <alignment wrapText="1"/>
    </xf>
    <xf numFmtId="0" fontId="0" fillId="4" borderId="1" xfId="0" applyFont="1" applyFill="1" applyBorder="1" applyAlignment="1"/>
    <xf numFmtId="1" fontId="0" fillId="4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0" fontId="0" fillId="4" borderId="1" xfId="0" applyFill="1" applyBorder="1"/>
    <xf numFmtId="1" fontId="9" fillId="4" borderId="1" xfId="0" applyNumberFormat="1" applyFont="1" applyFill="1" applyBorder="1"/>
    <xf numFmtId="3" fontId="9" fillId="4" borderId="1" xfId="0" applyNumberFormat="1" applyFont="1" applyFill="1" applyBorder="1"/>
    <xf numFmtId="0" fontId="0" fillId="7" borderId="7" xfId="0" applyFont="1" applyFill="1" applyBorder="1" applyAlignment="1">
      <alignment wrapText="1"/>
    </xf>
    <xf numFmtId="0" fontId="0" fillId="7" borderId="1" xfId="0" applyFont="1" applyFill="1" applyBorder="1" applyAlignment="1"/>
    <xf numFmtId="1" fontId="0" fillId="7" borderId="1" xfId="0" applyNumberFormat="1" applyFont="1" applyFill="1" applyBorder="1"/>
    <xf numFmtId="0" fontId="0" fillId="7" borderId="1" xfId="0" applyFont="1" applyFill="1" applyBorder="1"/>
    <xf numFmtId="3" fontId="0" fillId="7" borderId="1" xfId="0" applyNumberFormat="1" applyFont="1" applyFill="1" applyBorder="1"/>
    <xf numFmtId="0" fontId="0" fillId="7" borderId="1" xfId="0" applyFill="1" applyBorder="1"/>
    <xf numFmtId="1" fontId="9" fillId="7" borderId="1" xfId="0" applyNumberFormat="1" applyFont="1" applyFill="1" applyBorder="1"/>
    <xf numFmtId="3" fontId="9" fillId="7" borderId="1" xfId="0" applyNumberFormat="1" applyFont="1" applyFill="1" applyBorder="1"/>
    <xf numFmtId="0" fontId="0" fillId="7" borderId="1" xfId="0" applyFill="1" applyBorder="1" applyAlignment="1">
      <alignment horizontal="center" vertical="center" wrapText="1"/>
    </xf>
    <xf numFmtId="3" fontId="1" fillId="7" borderId="1" xfId="0" applyNumberFormat="1" applyFont="1" applyFill="1" applyBorder="1"/>
    <xf numFmtId="0" fontId="1" fillId="7" borderId="7" xfId="0" applyFont="1" applyFill="1" applyBorder="1" applyAlignment="1">
      <alignment wrapText="1"/>
    </xf>
    <xf numFmtId="3" fontId="1" fillId="4" borderId="1" xfId="0" applyNumberFormat="1" applyFont="1" applyFill="1" applyBorder="1"/>
    <xf numFmtId="0" fontId="0" fillId="7" borderId="3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/>
    <xf numFmtId="0" fontId="1" fillId="5" borderId="0" xfId="0" applyFont="1" applyFill="1" applyBorder="1"/>
    <xf numFmtId="0" fontId="0" fillId="5" borderId="0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1" xfId="0" quotePrefix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6" borderId="2" xfId="0" applyFont="1" applyFill="1" applyBorder="1" applyAlignment="1"/>
    <xf numFmtId="0" fontId="1" fillId="6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ont="1" applyBorder="1"/>
    <xf numFmtId="0" fontId="26" fillId="0" borderId="13" xfId="0" applyFont="1" applyBorder="1" applyAlignment="1">
      <alignment horizontal="justify" vertical="top" wrapText="1"/>
    </xf>
    <xf numFmtId="0" fontId="0" fillId="0" borderId="3" xfId="0" applyFont="1" applyBorder="1" applyAlignment="1"/>
    <xf numFmtId="0" fontId="26" fillId="0" borderId="1" xfId="0" applyFont="1" applyBorder="1" applyAlignment="1">
      <alignment horizontal="justify" vertical="top" wrapText="1"/>
    </xf>
    <xf numFmtId="0" fontId="1" fillId="6" borderId="3" xfId="0" applyFont="1" applyFill="1" applyBorder="1"/>
    <xf numFmtId="0" fontId="1" fillId="7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1" fontId="0" fillId="0" borderId="1" xfId="0" applyNumberFormat="1" applyBorder="1"/>
    <xf numFmtId="0" fontId="0" fillId="4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7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7" xfId="0" applyFont="1" applyFill="1" applyBorder="1" applyAlignment="1"/>
    <xf numFmtId="0" fontId="0" fillId="0" borderId="7" xfId="0" applyBorder="1" applyAlignment="1">
      <alignment wrapText="1"/>
    </xf>
    <xf numFmtId="0" fontId="1" fillId="0" borderId="7" xfId="0" applyFont="1" applyBorder="1"/>
    <xf numFmtId="1" fontId="1" fillId="2" borderId="1" xfId="0" applyNumberFormat="1" applyFont="1" applyFill="1" applyBorder="1" applyAlignment="1">
      <alignment horizontal="left" wrapText="1"/>
    </xf>
    <xf numFmtId="1" fontId="1" fillId="6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7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0" fillId="7" borderId="1" xfId="0" applyNumberFormat="1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left"/>
    </xf>
    <xf numFmtId="1" fontId="9" fillId="7" borderId="1" xfId="0" applyNumberFormat="1" applyFon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4" xfId="0" quotePrefix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 wrapText="1"/>
    </xf>
    <xf numFmtId="0" fontId="21" fillId="5" borderId="14" xfId="0" applyFont="1" applyFill="1" applyBorder="1" applyAlignment="1">
      <alignment horizontal="left" wrapText="1"/>
    </xf>
    <xf numFmtId="0" fontId="21" fillId="5" borderId="15" xfId="0" applyFont="1" applyFill="1" applyBorder="1" applyAlignment="1">
      <alignment horizontal="left" wrapText="1"/>
    </xf>
    <xf numFmtId="0" fontId="21" fillId="5" borderId="16" xfId="0" applyFont="1" applyFill="1" applyBorder="1" applyAlignment="1">
      <alignment horizontal="left" wrapText="1"/>
    </xf>
    <xf numFmtId="0" fontId="13" fillId="0" borderId="0" xfId="0" quotePrefix="1" applyFont="1" applyFill="1" applyBorder="1" applyAlignment="1">
      <alignment horizontal="left" wrapText="1"/>
    </xf>
    <xf numFmtId="0" fontId="0" fillId="0" borderId="1" xfId="0" applyBorder="1" applyAlignment="1"/>
  </cellXfs>
  <cellStyles count="3">
    <cellStyle name="Normal 2" xfId="1"/>
    <cellStyle name="Normal_BIN 7301,7311 and 6301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04"/>
  <sheetViews>
    <sheetView tabSelected="1"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36" sqref="F36"/>
    </sheetView>
  </sheetViews>
  <sheetFormatPr defaultRowHeight="14.4"/>
  <cols>
    <col min="1" max="1" width="11.88671875" customWidth="1"/>
    <col min="2" max="2" width="37" style="6" customWidth="1"/>
    <col min="3" max="3" width="11" customWidth="1"/>
    <col min="4" max="4" width="13.44140625" customWidth="1"/>
    <col min="5" max="5" width="11" customWidth="1"/>
    <col min="6" max="6" width="13.44140625" customWidth="1"/>
    <col min="7" max="7" width="13" customWidth="1"/>
    <col min="8" max="8" width="11.44140625" customWidth="1"/>
    <col min="9" max="9" width="12.6640625" customWidth="1"/>
    <col min="10" max="10" width="12.33203125" customWidth="1"/>
    <col min="11" max="11" width="11.44140625" customWidth="1"/>
    <col min="12" max="12" width="10.5546875" customWidth="1"/>
    <col min="13" max="13" width="10.33203125" customWidth="1"/>
    <col min="14" max="14" width="9.44140625" customWidth="1"/>
    <col min="15" max="15" width="10.88671875" customWidth="1"/>
    <col min="16" max="16" width="11.33203125" customWidth="1"/>
    <col min="17" max="17" width="11.5546875" customWidth="1"/>
    <col min="18" max="18" width="10.21875" customWidth="1"/>
    <col min="19" max="19" width="8.5546875" customWidth="1"/>
    <col min="20" max="20" width="10" customWidth="1"/>
    <col min="21" max="21" width="10.21875" customWidth="1"/>
    <col min="22" max="22" width="10.44140625" customWidth="1"/>
    <col min="23" max="23" width="11.44140625" customWidth="1"/>
  </cols>
  <sheetData>
    <row r="2" spans="1:23" ht="20.25" customHeight="1">
      <c r="A2" s="32" t="s">
        <v>45</v>
      </c>
      <c r="B2" s="103" t="s">
        <v>88</v>
      </c>
    </row>
    <row r="3" spans="1:23" ht="19.5" customHeight="1">
      <c r="A3" s="32" t="s">
        <v>55</v>
      </c>
      <c r="B3" s="104">
        <v>7604</v>
      </c>
      <c r="E3" s="31" t="s">
        <v>26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27" customHeight="1">
      <c r="B4" s="5"/>
      <c r="E4" s="152" t="s">
        <v>58</v>
      </c>
      <c r="F4" s="153"/>
      <c r="G4" s="34" t="s">
        <v>23</v>
      </c>
      <c r="H4" s="105" t="s">
        <v>87</v>
      </c>
      <c r="I4" s="34" t="s">
        <v>24</v>
      </c>
      <c r="J4" s="100">
        <v>43465</v>
      </c>
    </row>
    <row r="5" spans="1:23" ht="15.6">
      <c r="B5" s="5"/>
      <c r="G5" s="33"/>
      <c r="H5" s="33"/>
      <c r="L5" s="11"/>
      <c r="M5" s="11"/>
    </row>
    <row r="6" spans="1:23" ht="15.6">
      <c r="N6" s="12"/>
      <c r="O6" s="12"/>
      <c r="W6" s="13" t="s">
        <v>25</v>
      </c>
    </row>
    <row r="7" spans="1:23" ht="15.75" customHeight="1">
      <c r="A7" s="141" t="s">
        <v>2</v>
      </c>
      <c r="B7" s="145" t="s">
        <v>48</v>
      </c>
      <c r="C7" s="141" t="s">
        <v>11</v>
      </c>
      <c r="D7" s="141" t="s">
        <v>0</v>
      </c>
      <c r="E7" s="141" t="s">
        <v>46</v>
      </c>
      <c r="F7" s="154" t="s">
        <v>84</v>
      </c>
      <c r="G7" s="154" t="s">
        <v>85</v>
      </c>
      <c r="H7" s="155" t="s">
        <v>10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7"/>
    </row>
    <row r="8" spans="1:23" ht="15.75" customHeight="1">
      <c r="A8" s="142"/>
      <c r="B8" s="146"/>
      <c r="C8" s="142"/>
      <c r="D8" s="142"/>
      <c r="E8" s="142"/>
      <c r="F8" s="142"/>
      <c r="G8" s="142"/>
      <c r="H8" s="158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60"/>
    </row>
    <row r="9" spans="1:23" ht="41.25" customHeight="1">
      <c r="A9" s="143"/>
      <c r="B9" s="147"/>
      <c r="C9" s="143"/>
      <c r="D9" s="143"/>
      <c r="E9" s="143"/>
      <c r="F9" s="143"/>
      <c r="G9" s="143"/>
      <c r="H9" s="149" t="s">
        <v>47</v>
      </c>
      <c r="I9" s="150"/>
      <c r="J9" s="150"/>
      <c r="K9" s="150"/>
      <c r="L9" s="151"/>
      <c r="M9" s="149" t="s">
        <v>56</v>
      </c>
      <c r="N9" s="150"/>
      <c r="O9" s="151"/>
      <c r="P9" s="161" t="s">
        <v>9</v>
      </c>
      <c r="Q9" s="161"/>
      <c r="R9" s="149" t="s">
        <v>83</v>
      </c>
      <c r="S9" s="150"/>
      <c r="T9" s="151"/>
      <c r="U9" s="161" t="s">
        <v>13</v>
      </c>
      <c r="V9" s="161"/>
      <c r="W9" s="161"/>
    </row>
    <row r="10" spans="1:23" s="4" customFormat="1" ht="132" customHeight="1">
      <c r="A10" s="144"/>
      <c r="B10" s="148"/>
      <c r="C10" s="144"/>
      <c r="D10" s="144"/>
      <c r="E10" s="144"/>
      <c r="F10" s="144"/>
      <c r="G10" s="144"/>
      <c r="H10" s="30" t="s">
        <v>68</v>
      </c>
      <c r="I10" s="24" t="s">
        <v>8</v>
      </c>
      <c r="J10" s="30" t="s">
        <v>60</v>
      </c>
      <c r="K10" s="24" t="s">
        <v>1</v>
      </c>
      <c r="L10" s="30" t="s">
        <v>12</v>
      </c>
      <c r="M10" s="28" t="s">
        <v>57</v>
      </c>
      <c r="N10" s="24" t="s">
        <v>8</v>
      </c>
      <c r="O10" s="24" t="s">
        <v>1</v>
      </c>
      <c r="P10" s="24" t="s">
        <v>8</v>
      </c>
      <c r="Q10" s="24" t="s">
        <v>1</v>
      </c>
      <c r="R10" s="99" t="s">
        <v>82</v>
      </c>
      <c r="S10" s="24" t="s">
        <v>8</v>
      </c>
      <c r="T10" s="24" t="s">
        <v>1</v>
      </c>
      <c r="U10" s="24" t="s">
        <v>59</v>
      </c>
      <c r="V10" s="24" t="s">
        <v>8</v>
      </c>
      <c r="W10" s="1" t="s">
        <v>1</v>
      </c>
    </row>
    <row r="11" spans="1:23" s="4" customFormat="1">
      <c r="A11" s="14">
        <v>1</v>
      </c>
      <c r="B11" s="17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29">
        <v>8</v>
      </c>
      <c r="I11" s="14">
        <v>9</v>
      </c>
      <c r="J11" s="14" t="s">
        <v>22</v>
      </c>
      <c r="K11" s="14">
        <v>10</v>
      </c>
      <c r="L11" s="14" t="s">
        <v>27</v>
      </c>
      <c r="M11" s="14">
        <v>11</v>
      </c>
      <c r="N11" s="14">
        <v>12</v>
      </c>
      <c r="O11" s="14">
        <v>13</v>
      </c>
      <c r="P11" s="14">
        <v>14</v>
      </c>
      <c r="Q11" s="14">
        <v>15</v>
      </c>
      <c r="R11" s="14">
        <v>16</v>
      </c>
      <c r="S11" s="14">
        <v>17</v>
      </c>
      <c r="T11" s="14">
        <v>18</v>
      </c>
      <c r="U11" s="14">
        <v>19</v>
      </c>
      <c r="V11" s="14">
        <v>20</v>
      </c>
      <c r="W11" s="18">
        <v>21</v>
      </c>
    </row>
    <row r="12" spans="1:23" s="4" customFormat="1" ht="15.6">
      <c r="A12" s="24"/>
      <c r="B12" s="15" t="s">
        <v>3</v>
      </c>
      <c r="C12" s="16"/>
      <c r="D12" s="42">
        <f>D13+D45+D84+D105+D122</f>
        <v>1375531</v>
      </c>
      <c r="E12" s="42">
        <f>E13+E45+E84+E105+E122</f>
        <v>133840</v>
      </c>
      <c r="F12" s="42">
        <f t="shared" ref="F12:F84" si="0">I12+N12+P12+S12+V12</f>
        <v>1141693</v>
      </c>
      <c r="G12" s="42">
        <f t="shared" ref="G12:G13" si="1">K12+O12+Q12+T12+W12</f>
        <v>0</v>
      </c>
      <c r="H12" s="43"/>
      <c r="I12" s="42">
        <f>I13+I45+I84+I105+I122</f>
        <v>385400</v>
      </c>
      <c r="J12" s="42">
        <f>SUM(J13+J45+J84)</f>
        <v>385400</v>
      </c>
      <c r="K12" s="42">
        <f>K13+K45+K84+K105+K122</f>
        <v>0</v>
      </c>
      <c r="L12" s="42">
        <f>L13+L45+L84+L105+L122</f>
        <v>0</v>
      </c>
      <c r="M12" s="44"/>
      <c r="N12" s="131">
        <f>N13+N45+N84+N105+N122</f>
        <v>756293</v>
      </c>
      <c r="O12" s="42">
        <f>O13+O45+O84+O105+O122</f>
        <v>0</v>
      </c>
      <c r="P12" s="42">
        <f>P13+P45+P84+P105+P122</f>
        <v>0</v>
      </c>
      <c r="Q12" s="42">
        <f>Q13+Q45+Q84+Q105+Q122</f>
        <v>0</v>
      </c>
      <c r="R12" s="42"/>
      <c r="S12" s="42">
        <f>S13+S45+S84+S105+S122</f>
        <v>0</v>
      </c>
      <c r="T12" s="42">
        <f>T13+T45+T84+T105+T122</f>
        <v>0</v>
      </c>
      <c r="U12" s="42"/>
      <c r="V12" s="42">
        <f>V13+V45+V84+V105+V122</f>
        <v>0</v>
      </c>
      <c r="W12" s="42">
        <f>W13+W45+W84+W105+W122</f>
        <v>0</v>
      </c>
    </row>
    <row r="13" spans="1:23" s="74" customFormat="1" ht="28.8">
      <c r="A13" s="107">
        <v>5100</v>
      </c>
      <c r="B13" s="108" t="s">
        <v>4</v>
      </c>
      <c r="C13" s="66"/>
      <c r="D13" s="67">
        <f>D14+D21+D23+D25+D27+D29+D37+D40</f>
        <v>1272539</v>
      </c>
      <c r="E13" s="67">
        <f>E14+E21+E23+E25+E27+E29+E37+E40</f>
        <v>133840</v>
      </c>
      <c r="F13" s="67">
        <f t="shared" si="0"/>
        <v>1038701</v>
      </c>
      <c r="G13" s="67">
        <f t="shared" si="1"/>
        <v>0</v>
      </c>
      <c r="H13" s="67"/>
      <c r="I13" s="67">
        <f>I14+I21+I23+I25+I27+I29+I37+I40</f>
        <v>282408</v>
      </c>
      <c r="J13" s="67">
        <f>J14+J21+J23+J25+J27+J29+J37+J40</f>
        <v>282408</v>
      </c>
      <c r="K13" s="67">
        <f>K14+K21+K23+K25+K27+K29+K37+K40</f>
        <v>0</v>
      </c>
      <c r="L13" s="67">
        <f>L14+L21+L23+L25+L27+L29+L37+L40</f>
        <v>0</v>
      </c>
      <c r="M13" s="68"/>
      <c r="N13" s="132">
        <f>N14+N21+N23+N25+N27+N29+N37+N40</f>
        <v>756293</v>
      </c>
      <c r="O13" s="67">
        <f>O14+O21+O23+O25+O27+O29+O37+O40</f>
        <v>0</v>
      </c>
      <c r="P13" s="67">
        <f>P14+P21+P23+P25+P27+P29+P37+P40</f>
        <v>0</v>
      </c>
      <c r="Q13" s="67">
        <f>Q14+Q21+Q23+Q25+Q27+Q29+Q37+Q40</f>
        <v>0</v>
      </c>
      <c r="R13" s="67"/>
      <c r="S13" s="67">
        <f>S14+S21+S23+S25+S27+S29+S37+S40</f>
        <v>0</v>
      </c>
      <c r="T13" s="67">
        <f>T14+T21+T23+T25+T27+T29+T37+T40</f>
        <v>0</v>
      </c>
      <c r="U13" s="68"/>
      <c r="V13" s="67">
        <f>V14+V21+V23+V25+V27+V29+V37+V40</f>
        <v>0</v>
      </c>
      <c r="W13" s="67">
        <f>W14+W21+W23+W25+W27+W29+W37+W40</f>
        <v>0</v>
      </c>
    </row>
    <row r="14" spans="1:23" ht="15" customHeight="1">
      <c r="A14" s="7" t="s">
        <v>14</v>
      </c>
      <c r="B14" s="37" t="s">
        <v>37</v>
      </c>
      <c r="C14" s="2"/>
      <c r="D14" s="45">
        <f>SUM(D16:D17)</f>
        <v>40000</v>
      </c>
      <c r="E14" s="45"/>
      <c r="F14" s="45">
        <f>SUM(F16:F17)</f>
        <v>40000</v>
      </c>
      <c r="G14" s="45"/>
      <c r="H14" s="2"/>
      <c r="I14" s="45">
        <f>SUM(I16:I17)</f>
        <v>40000</v>
      </c>
      <c r="J14" s="45">
        <f>SUM(J16:J17)</f>
        <v>40000</v>
      </c>
      <c r="K14" s="45"/>
      <c r="L14" s="45"/>
      <c r="M14" s="24"/>
      <c r="N14" s="133"/>
      <c r="O14" s="45"/>
      <c r="P14" s="45"/>
      <c r="Q14" s="45"/>
      <c r="R14" s="45"/>
      <c r="S14" s="45"/>
      <c r="T14" s="45"/>
      <c r="U14" s="24"/>
      <c r="V14" s="40"/>
      <c r="W14" s="40"/>
    </row>
    <row r="15" spans="1:23" ht="15" customHeight="1">
      <c r="A15" s="7"/>
      <c r="B15" s="37" t="s">
        <v>29</v>
      </c>
      <c r="C15" s="2"/>
      <c r="D15" s="45"/>
      <c r="E15" s="45"/>
      <c r="F15" s="45"/>
      <c r="G15" s="45"/>
      <c r="H15" s="2"/>
      <c r="I15" s="45"/>
      <c r="J15" s="45"/>
      <c r="K15" s="45"/>
      <c r="L15" s="45"/>
      <c r="M15" s="38"/>
      <c r="N15" s="133"/>
      <c r="O15" s="45"/>
      <c r="P15" s="45"/>
      <c r="Q15" s="45"/>
      <c r="R15" s="45"/>
      <c r="S15" s="45"/>
      <c r="T15" s="45"/>
      <c r="U15" s="38"/>
      <c r="V15" s="40"/>
      <c r="W15" s="40"/>
    </row>
    <row r="16" spans="1:23" ht="24.6" customHeight="1">
      <c r="A16" s="7"/>
      <c r="B16" s="109" t="s">
        <v>89</v>
      </c>
      <c r="C16" s="75">
        <v>2018</v>
      </c>
      <c r="D16" s="76">
        <v>20000</v>
      </c>
      <c r="E16" s="76"/>
      <c r="F16" s="76">
        <v>20000</v>
      </c>
      <c r="G16" s="76"/>
      <c r="H16" s="115" t="s">
        <v>90</v>
      </c>
      <c r="I16" s="76">
        <v>20000</v>
      </c>
      <c r="J16" s="76">
        <v>20000</v>
      </c>
      <c r="K16" s="45"/>
      <c r="L16" s="45"/>
      <c r="M16" s="38"/>
      <c r="N16" s="133"/>
      <c r="O16" s="45"/>
      <c r="P16" s="45"/>
      <c r="Q16" s="45"/>
      <c r="R16" s="45"/>
      <c r="S16" s="45"/>
      <c r="T16" s="45"/>
      <c r="U16" s="38"/>
      <c r="V16" s="40"/>
      <c r="W16" s="40"/>
    </row>
    <row r="17" spans="1:23" ht="24.6" customHeight="1">
      <c r="A17" s="7"/>
      <c r="B17" s="109" t="s">
        <v>91</v>
      </c>
      <c r="C17" s="75">
        <v>2018</v>
      </c>
      <c r="D17" s="76">
        <v>20000</v>
      </c>
      <c r="E17" s="76"/>
      <c r="F17" s="76">
        <v>20000</v>
      </c>
      <c r="G17" s="76"/>
      <c r="H17" s="75">
        <v>31.13</v>
      </c>
      <c r="I17" s="76">
        <v>20000</v>
      </c>
      <c r="J17" s="76">
        <v>20000</v>
      </c>
      <c r="K17" s="45"/>
      <c r="L17" s="45"/>
      <c r="M17" s="106"/>
      <c r="N17" s="133"/>
      <c r="O17" s="45"/>
      <c r="P17" s="45"/>
      <c r="Q17" s="45"/>
      <c r="R17" s="45"/>
      <c r="S17" s="45"/>
      <c r="T17" s="45"/>
      <c r="U17" s="106"/>
      <c r="V17" s="40"/>
      <c r="W17" s="40"/>
    </row>
    <row r="18" spans="1:23" ht="15" customHeight="1">
      <c r="A18" s="7"/>
      <c r="B18" s="37"/>
      <c r="C18" s="2"/>
      <c r="D18" s="45"/>
      <c r="E18" s="45"/>
      <c r="F18" s="45"/>
      <c r="G18" s="45"/>
      <c r="H18" s="2"/>
      <c r="I18" s="45"/>
      <c r="J18" s="45"/>
      <c r="K18" s="45"/>
      <c r="L18" s="45"/>
      <c r="M18" s="39"/>
      <c r="N18" s="133"/>
      <c r="O18" s="45"/>
      <c r="P18" s="45"/>
      <c r="Q18" s="45"/>
      <c r="R18" s="45"/>
      <c r="S18" s="45"/>
      <c r="T18" s="45"/>
      <c r="U18" s="39"/>
      <c r="V18" s="40"/>
      <c r="W18" s="40"/>
    </row>
    <row r="19" spans="1:23" ht="15" customHeight="1">
      <c r="A19" s="85"/>
      <c r="B19" s="95" t="s">
        <v>64</v>
      </c>
      <c r="C19" s="75"/>
      <c r="D19" s="76"/>
      <c r="E19" s="76"/>
      <c r="F19" s="76"/>
      <c r="G19" s="76"/>
      <c r="H19" s="75"/>
      <c r="I19" s="76"/>
      <c r="J19" s="76"/>
      <c r="K19" s="76"/>
      <c r="L19" s="76"/>
      <c r="M19" s="93"/>
      <c r="N19" s="134"/>
      <c r="O19" s="76"/>
      <c r="P19" s="76"/>
      <c r="Q19" s="76"/>
      <c r="R19" s="76"/>
      <c r="S19" s="76"/>
      <c r="T19" s="76"/>
      <c r="U19" s="93"/>
      <c r="V19" s="94"/>
      <c r="W19" s="94"/>
    </row>
    <row r="20" spans="1:23" ht="15" customHeight="1">
      <c r="A20" s="10"/>
      <c r="B20" s="7" t="s">
        <v>63</v>
      </c>
      <c r="C20" s="2"/>
      <c r="D20" s="45"/>
      <c r="E20" s="45"/>
      <c r="F20" s="45"/>
      <c r="G20" s="45"/>
      <c r="H20" s="2"/>
      <c r="I20" s="45"/>
      <c r="J20" s="45"/>
      <c r="K20" s="45"/>
      <c r="L20" s="45"/>
      <c r="M20" s="3"/>
      <c r="N20" s="133"/>
      <c r="O20" s="45"/>
      <c r="P20" s="45"/>
      <c r="Q20" s="45"/>
      <c r="R20" s="45"/>
      <c r="S20" s="45"/>
      <c r="T20" s="45"/>
      <c r="U20" s="3"/>
      <c r="V20" s="40"/>
      <c r="W20" s="40"/>
    </row>
    <row r="21" spans="1:23" ht="15" customHeight="1">
      <c r="A21" s="7" t="s">
        <v>15</v>
      </c>
      <c r="B21" s="7" t="s">
        <v>38</v>
      </c>
      <c r="C21" s="2"/>
      <c r="D21" s="45"/>
      <c r="E21" s="45"/>
      <c r="F21" s="45"/>
      <c r="G21" s="45"/>
      <c r="H21" s="2"/>
      <c r="I21" s="45"/>
      <c r="J21" s="45"/>
      <c r="K21" s="45"/>
      <c r="L21" s="45"/>
      <c r="M21" s="3"/>
      <c r="N21" s="133"/>
      <c r="O21" s="45"/>
      <c r="P21" s="45"/>
      <c r="Q21" s="45"/>
      <c r="R21" s="45"/>
      <c r="S21" s="45"/>
      <c r="T21" s="45"/>
      <c r="U21" s="3"/>
      <c r="V21" s="40"/>
      <c r="W21" s="40"/>
    </row>
    <row r="22" spans="1:23" ht="15" customHeight="1">
      <c r="A22" s="10"/>
      <c r="B22" s="7" t="s">
        <v>49</v>
      </c>
      <c r="C22" s="2"/>
      <c r="D22" s="45"/>
      <c r="E22" s="45"/>
      <c r="F22" s="46"/>
      <c r="G22" s="46"/>
      <c r="H22" s="2"/>
      <c r="I22" s="45"/>
      <c r="J22" s="45"/>
      <c r="K22" s="45"/>
      <c r="L22" s="45"/>
      <c r="M22" s="3"/>
      <c r="N22" s="133"/>
      <c r="O22" s="45"/>
      <c r="P22" s="45"/>
      <c r="Q22" s="45"/>
      <c r="R22" s="45"/>
      <c r="S22" s="45"/>
      <c r="T22" s="45"/>
      <c r="U22" s="3"/>
      <c r="V22" s="40"/>
      <c r="W22" s="40"/>
    </row>
    <row r="23" spans="1:23" ht="15" customHeight="1">
      <c r="A23" s="7" t="s">
        <v>16</v>
      </c>
      <c r="B23" s="7" t="s">
        <v>39</v>
      </c>
      <c r="C23" s="20"/>
      <c r="D23" s="45"/>
      <c r="E23" s="45"/>
      <c r="F23" s="45"/>
      <c r="G23" s="45"/>
      <c r="H23" s="2"/>
      <c r="I23" s="45"/>
      <c r="J23" s="45"/>
      <c r="K23" s="45"/>
      <c r="L23" s="45"/>
      <c r="M23" s="3"/>
      <c r="N23" s="133"/>
      <c r="O23" s="45"/>
      <c r="P23" s="45"/>
      <c r="Q23" s="45"/>
      <c r="R23" s="45"/>
      <c r="S23" s="45"/>
      <c r="T23" s="45"/>
      <c r="U23" s="3"/>
      <c r="V23" s="40"/>
      <c r="W23" s="40"/>
    </row>
    <row r="24" spans="1:23" ht="15" customHeight="1">
      <c r="A24" s="10"/>
      <c r="B24" s="7" t="s">
        <v>50</v>
      </c>
      <c r="C24" s="20"/>
      <c r="D24" s="45"/>
      <c r="E24" s="45"/>
      <c r="F24" s="46"/>
      <c r="G24" s="46"/>
      <c r="H24" s="2"/>
      <c r="I24" s="45"/>
      <c r="J24" s="45"/>
      <c r="K24" s="45"/>
      <c r="L24" s="45"/>
      <c r="M24" s="3"/>
      <c r="N24" s="133"/>
      <c r="O24" s="45"/>
      <c r="P24" s="45"/>
      <c r="Q24" s="45"/>
      <c r="R24" s="45"/>
      <c r="S24" s="45"/>
      <c r="T24" s="45"/>
      <c r="U24" s="3"/>
      <c r="V24" s="40"/>
      <c r="W24" s="40"/>
    </row>
    <row r="25" spans="1:23" ht="15" customHeight="1">
      <c r="A25" s="7" t="s">
        <v>17</v>
      </c>
      <c r="B25" s="7" t="s">
        <v>40</v>
      </c>
      <c r="C25" s="20"/>
      <c r="D25" s="45"/>
      <c r="E25" s="45"/>
      <c r="F25" s="45"/>
      <c r="G25" s="45"/>
      <c r="H25" s="2"/>
      <c r="I25" s="45"/>
      <c r="J25" s="45"/>
      <c r="K25" s="45"/>
      <c r="L25" s="45"/>
      <c r="M25" s="3"/>
      <c r="N25" s="133"/>
      <c r="O25" s="45"/>
      <c r="P25" s="45"/>
      <c r="Q25" s="45"/>
      <c r="R25" s="45"/>
      <c r="S25" s="45"/>
      <c r="T25" s="45"/>
      <c r="U25" s="3"/>
      <c r="V25" s="40"/>
      <c r="W25" s="40"/>
    </row>
    <row r="26" spans="1:23" ht="15" customHeight="1">
      <c r="A26" s="10"/>
      <c r="B26" s="7" t="s">
        <v>31</v>
      </c>
      <c r="C26" s="20"/>
      <c r="D26" s="45"/>
      <c r="E26" s="45"/>
      <c r="F26" s="46"/>
      <c r="G26" s="46"/>
      <c r="H26" s="2"/>
      <c r="I26" s="45"/>
      <c r="J26" s="45"/>
      <c r="K26" s="45"/>
      <c r="L26" s="45"/>
      <c r="M26" s="3"/>
      <c r="N26" s="133"/>
      <c r="O26" s="45"/>
      <c r="P26" s="45"/>
      <c r="Q26" s="45"/>
      <c r="R26" s="45"/>
      <c r="S26" s="45"/>
      <c r="T26" s="45"/>
      <c r="U26" s="3"/>
      <c r="V26" s="40"/>
      <c r="W26" s="40"/>
    </row>
    <row r="27" spans="1:23" ht="15" customHeight="1">
      <c r="A27" s="7" t="s">
        <v>18</v>
      </c>
      <c r="B27" s="7" t="s">
        <v>41</v>
      </c>
      <c r="C27" s="20"/>
      <c r="D27" s="45"/>
      <c r="E27" s="45"/>
      <c r="F27" s="45"/>
      <c r="G27" s="45"/>
      <c r="H27" s="2"/>
      <c r="I27" s="45"/>
      <c r="J27" s="45"/>
      <c r="K27" s="45"/>
      <c r="L27" s="45"/>
      <c r="M27" s="3"/>
      <c r="N27" s="133"/>
      <c r="O27" s="45"/>
      <c r="P27" s="45"/>
      <c r="Q27" s="45"/>
      <c r="R27" s="45"/>
      <c r="S27" s="45"/>
      <c r="T27" s="45"/>
      <c r="U27" s="3"/>
      <c r="V27" s="40"/>
      <c r="W27" s="40"/>
    </row>
    <row r="28" spans="1:23" ht="15" customHeight="1">
      <c r="A28" s="10"/>
      <c r="B28" s="7" t="s">
        <v>51</v>
      </c>
      <c r="C28" s="20"/>
      <c r="D28" s="45"/>
      <c r="E28" s="45"/>
      <c r="F28" s="46"/>
      <c r="G28" s="46"/>
      <c r="H28" s="2"/>
      <c r="I28" s="45"/>
      <c r="J28" s="45"/>
      <c r="K28" s="45"/>
      <c r="L28" s="45"/>
      <c r="M28" s="3"/>
      <c r="N28" s="133"/>
      <c r="O28" s="45"/>
      <c r="P28" s="45"/>
      <c r="Q28" s="45"/>
      <c r="R28" s="45"/>
      <c r="S28" s="45"/>
      <c r="T28" s="45"/>
      <c r="U28" s="3"/>
      <c r="V28" s="40"/>
      <c r="W28" s="40"/>
    </row>
    <row r="29" spans="1:23" ht="40.5" customHeight="1">
      <c r="A29" s="7" t="s">
        <v>19</v>
      </c>
      <c r="B29" s="37" t="s">
        <v>42</v>
      </c>
      <c r="C29" s="20"/>
      <c r="D29" s="45">
        <f>SUM(D30:D36)</f>
        <v>982633</v>
      </c>
      <c r="E29" s="45">
        <f>SUM(E30:E36)</f>
        <v>133840</v>
      </c>
      <c r="F29" s="45">
        <f>SUM(F30:F36)</f>
        <v>848793</v>
      </c>
      <c r="G29" s="45"/>
      <c r="H29" s="2"/>
      <c r="I29" s="45">
        <f>SUM(I30:I36)</f>
        <v>92500</v>
      </c>
      <c r="J29" s="45">
        <f>SUM(J30:J36)</f>
        <v>92500</v>
      </c>
      <c r="K29" s="45"/>
      <c r="L29" s="45"/>
      <c r="M29" s="3"/>
      <c r="N29" s="133">
        <f>SUM(N30:N36)</f>
        <v>756293</v>
      </c>
      <c r="O29" s="45"/>
      <c r="P29" s="45"/>
      <c r="Q29" s="45"/>
      <c r="R29" s="45"/>
      <c r="S29" s="45"/>
      <c r="T29" s="45"/>
      <c r="U29" s="3"/>
      <c r="V29" s="40"/>
      <c r="W29" s="40"/>
    </row>
    <row r="30" spans="1:23" ht="15" customHeight="1">
      <c r="A30" s="110"/>
      <c r="B30" s="109" t="s">
        <v>93</v>
      </c>
      <c r="C30" s="20">
        <v>2018</v>
      </c>
      <c r="D30" s="45">
        <v>40000</v>
      </c>
      <c r="E30" s="45"/>
      <c r="F30" s="46">
        <v>40000</v>
      </c>
      <c r="G30" s="46"/>
      <c r="H30" s="2" t="s">
        <v>92</v>
      </c>
      <c r="I30" s="45">
        <v>40000</v>
      </c>
      <c r="J30" s="45">
        <v>40000</v>
      </c>
      <c r="K30" s="45"/>
      <c r="L30" s="45"/>
      <c r="M30" s="3"/>
      <c r="N30" s="133"/>
      <c r="O30" s="45"/>
      <c r="P30" s="45"/>
      <c r="Q30" s="45"/>
      <c r="R30" s="45"/>
      <c r="S30" s="45"/>
      <c r="T30" s="45"/>
      <c r="U30" s="3"/>
      <c r="V30" s="40"/>
      <c r="W30" s="40"/>
    </row>
    <row r="31" spans="1:23" ht="27" customHeight="1">
      <c r="A31" s="47"/>
      <c r="B31" s="109" t="s">
        <v>94</v>
      </c>
      <c r="C31" s="20">
        <v>2018</v>
      </c>
      <c r="D31" s="45">
        <v>18000</v>
      </c>
      <c r="E31" s="45"/>
      <c r="F31" s="46">
        <v>18000</v>
      </c>
      <c r="G31" s="46"/>
      <c r="H31" s="2" t="s">
        <v>92</v>
      </c>
      <c r="I31" s="45">
        <v>18000</v>
      </c>
      <c r="J31" s="45">
        <v>18000</v>
      </c>
      <c r="K31" s="45"/>
      <c r="L31" s="45"/>
      <c r="M31" s="3"/>
      <c r="N31" s="133"/>
      <c r="O31" s="45"/>
      <c r="P31" s="45"/>
      <c r="Q31" s="45"/>
      <c r="R31" s="45"/>
      <c r="S31" s="45"/>
      <c r="T31" s="45"/>
      <c r="U31" s="3"/>
      <c r="V31" s="40"/>
      <c r="W31" s="40"/>
    </row>
    <row r="32" spans="1:23" ht="27" customHeight="1">
      <c r="A32" s="47"/>
      <c r="B32" s="109" t="s">
        <v>95</v>
      </c>
      <c r="C32" s="20">
        <v>2018</v>
      </c>
      <c r="D32" s="45">
        <v>14000</v>
      </c>
      <c r="E32" s="45"/>
      <c r="F32" s="46">
        <v>14000</v>
      </c>
      <c r="G32" s="46"/>
      <c r="H32" s="2" t="s">
        <v>92</v>
      </c>
      <c r="I32" s="45">
        <v>14000</v>
      </c>
      <c r="J32" s="45">
        <v>14000</v>
      </c>
      <c r="K32" s="45"/>
      <c r="L32" s="45"/>
      <c r="M32" s="3"/>
      <c r="N32" s="133"/>
      <c r="O32" s="45"/>
      <c r="P32" s="45"/>
      <c r="Q32" s="45"/>
      <c r="R32" s="45"/>
      <c r="S32" s="45"/>
      <c r="T32" s="45"/>
      <c r="U32" s="3"/>
      <c r="V32" s="40"/>
      <c r="W32" s="40"/>
    </row>
    <row r="33" spans="1:35" ht="50.25" customHeight="1">
      <c r="A33" s="47"/>
      <c r="B33" s="109" t="s">
        <v>97</v>
      </c>
      <c r="C33" s="167" t="s">
        <v>127</v>
      </c>
      <c r="D33" s="45">
        <v>382433</v>
      </c>
      <c r="E33" s="45">
        <v>120640</v>
      </c>
      <c r="F33" s="46">
        <v>261793</v>
      </c>
      <c r="G33" s="46"/>
      <c r="H33" s="2" t="s">
        <v>92</v>
      </c>
      <c r="I33" s="45">
        <v>5500</v>
      </c>
      <c r="J33" s="45">
        <v>5500</v>
      </c>
      <c r="K33" s="45"/>
      <c r="L33" s="45"/>
      <c r="M33" s="3" t="s">
        <v>96</v>
      </c>
      <c r="N33" s="133">
        <v>256293</v>
      </c>
      <c r="O33" s="45"/>
      <c r="P33" s="45"/>
      <c r="Q33" s="45"/>
      <c r="R33" s="45"/>
      <c r="S33" s="45"/>
      <c r="T33" s="45"/>
      <c r="U33" s="3"/>
      <c r="V33" s="40"/>
      <c r="W33" s="40"/>
    </row>
    <row r="34" spans="1:35" ht="27" customHeight="1">
      <c r="A34" s="47"/>
      <c r="B34" s="109" t="s">
        <v>98</v>
      </c>
      <c r="C34" s="20">
        <v>2018</v>
      </c>
      <c r="D34" s="45">
        <v>518200</v>
      </c>
      <c r="E34" s="45">
        <v>13200</v>
      </c>
      <c r="F34" s="45">
        <v>505000</v>
      </c>
      <c r="G34" s="45"/>
      <c r="H34" s="2" t="s">
        <v>92</v>
      </c>
      <c r="I34" s="45">
        <v>5000</v>
      </c>
      <c r="J34" s="45">
        <v>5000</v>
      </c>
      <c r="K34" s="45"/>
      <c r="L34" s="45"/>
      <c r="M34" s="3" t="s">
        <v>96</v>
      </c>
      <c r="N34" s="133">
        <v>500000</v>
      </c>
      <c r="O34" s="45"/>
      <c r="P34" s="45"/>
      <c r="Q34" s="45"/>
      <c r="R34" s="45"/>
      <c r="S34" s="45"/>
      <c r="T34" s="45"/>
      <c r="U34" s="3"/>
      <c r="V34" s="40"/>
      <c r="W34" s="40"/>
    </row>
    <row r="35" spans="1:35" ht="27" customHeight="1">
      <c r="A35" s="47"/>
      <c r="B35" s="109" t="s">
        <v>99</v>
      </c>
      <c r="C35" s="20">
        <v>2018</v>
      </c>
      <c r="D35" s="45">
        <v>5000</v>
      </c>
      <c r="E35" s="45"/>
      <c r="F35" s="46">
        <v>5000</v>
      </c>
      <c r="G35" s="46"/>
      <c r="H35" s="2" t="s">
        <v>92</v>
      </c>
      <c r="I35" s="45">
        <v>5000</v>
      </c>
      <c r="J35" s="45">
        <v>5000</v>
      </c>
      <c r="K35" s="45"/>
      <c r="L35" s="45"/>
      <c r="M35" s="3"/>
      <c r="N35" s="133"/>
      <c r="O35" s="45"/>
      <c r="P35" s="45"/>
      <c r="Q35" s="45"/>
      <c r="R35" s="45"/>
      <c r="S35" s="45"/>
      <c r="T35" s="45"/>
      <c r="U35" s="3"/>
      <c r="V35" s="40"/>
      <c r="W35" s="40"/>
    </row>
    <row r="36" spans="1:35" ht="27" customHeight="1">
      <c r="A36" s="47"/>
      <c r="B36" s="109" t="s">
        <v>100</v>
      </c>
      <c r="C36" s="20">
        <v>2018</v>
      </c>
      <c r="D36" s="45">
        <v>5000</v>
      </c>
      <c r="E36" s="45"/>
      <c r="F36" s="46">
        <v>5000</v>
      </c>
      <c r="G36" s="46"/>
      <c r="H36" s="2" t="s">
        <v>92</v>
      </c>
      <c r="I36" s="45">
        <v>5000</v>
      </c>
      <c r="J36" s="45">
        <v>5000</v>
      </c>
      <c r="K36" s="45"/>
      <c r="L36" s="45"/>
      <c r="M36" s="3"/>
      <c r="N36" s="133"/>
      <c r="O36" s="45"/>
      <c r="P36" s="45"/>
      <c r="Q36" s="45"/>
      <c r="R36" s="45"/>
      <c r="S36" s="45"/>
      <c r="T36" s="45"/>
      <c r="U36" s="3"/>
      <c r="V36" s="40"/>
      <c r="W36" s="40"/>
    </row>
    <row r="37" spans="1:35" ht="25.95" customHeight="1">
      <c r="A37" s="7" t="s">
        <v>20</v>
      </c>
      <c r="B37" s="37" t="s">
        <v>43</v>
      </c>
      <c r="C37" s="20"/>
      <c r="D37" s="45">
        <f>SUM(D38:D39)</f>
        <v>165471</v>
      </c>
      <c r="E37" s="45"/>
      <c r="F37" s="45">
        <f>SUM(F38:F39)</f>
        <v>65473</v>
      </c>
      <c r="G37" s="45"/>
      <c r="H37" s="2"/>
      <c r="I37" s="45">
        <f>SUM(I38:I39)</f>
        <v>65473</v>
      </c>
      <c r="J37" s="45">
        <f>SUM(J38:J39)</f>
        <v>65473</v>
      </c>
      <c r="K37" s="45"/>
      <c r="L37" s="45"/>
      <c r="M37" s="3"/>
      <c r="N37" s="133"/>
      <c r="O37" s="45"/>
      <c r="P37" s="45"/>
      <c r="Q37" s="45"/>
      <c r="R37" s="45"/>
      <c r="S37" s="45"/>
      <c r="T37" s="45"/>
      <c r="U37" s="3"/>
      <c r="V37" s="40"/>
      <c r="W37" s="40"/>
    </row>
    <row r="38" spans="1:35" ht="29.4" customHeight="1">
      <c r="A38" s="110"/>
      <c r="B38" s="109" t="s">
        <v>101</v>
      </c>
      <c r="C38" s="167" t="s">
        <v>127</v>
      </c>
      <c r="D38" s="45">
        <v>158471</v>
      </c>
      <c r="E38" s="45"/>
      <c r="F38" s="46">
        <v>58473</v>
      </c>
      <c r="G38" s="46"/>
      <c r="H38" s="2" t="s">
        <v>92</v>
      </c>
      <c r="I38" s="45">
        <v>58473</v>
      </c>
      <c r="J38" s="45">
        <v>58473</v>
      </c>
      <c r="K38" s="45"/>
      <c r="L38" s="45"/>
      <c r="M38" s="3"/>
      <c r="N38" s="133"/>
      <c r="O38" s="45"/>
      <c r="P38" s="45"/>
      <c r="Q38" s="45"/>
      <c r="R38" s="45"/>
      <c r="S38" s="45"/>
      <c r="T38" s="45"/>
      <c r="U38" s="3"/>
      <c r="V38" s="40"/>
      <c r="W38" s="40"/>
    </row>
    <row r="39" spans="1:35" ht="29.4" customHeight="1">
      <c r="A39" s="47"/>
      <c r="B39" s="109" t="s">
        <v>102</v>
      </c>
      <c r="C39" s="20">
        <v>2018</v>
      </c>
      <c r="D39" s="45">
        <v>7000</v>
      </c>
      <c r="E39" s="45"/>
      <c r="F39" s="46">
        <v>7000</v>
      </c>
      <c r="G39" s="46"/>
      <c r="H39" s="2" t="s">
        <v>92</v>
      </c>
      <c r="I39" s="45">
        <v>7000</v>
      </c>
      <c r="J39" s="45">
        <v>7000</v>
      </c>
      <c r="K39" s="45"/>
      <c r="L39" s="45"/>
      <c r="M39" s="3"/>
      <c r="N39" s="133"/>
      <c r="O39" s="45"/>
      <c r="P39" s="45"/>
      <c r="Q39" s="45"/>
      <c r="R39" s="45"/>
      <c r="S39" s="45"/>
      <c r="T39" s="45"/>
      <c r="U39" s="3"/>
      <c r="V39" s="40"/>
      <c r="W39" s="40"/>
    </row>
    <row r="40" spans="1:35" ht="15" customHeight="1">
      <c r="A40" s="7" t="s">
        <v>21</v>
      </c>
      <c r="B40" s="37" t="s">
        <v>44</v>
      </c>
      <c r="C40" s="20"/>
      <c r="D40" s="45">
        <f>SUM(D41:D44)</f>
        <v>84435</v>
      </c>
      <c r="E40" s="45"/>
      <c r="F40" s="45">
        <f>SUM(F41:F44)</f>
        <v>84435</v>
      </c>
      <c r="G40" s="45"/>
      <c r="H40" s="2"/>
      <c r="I40" s="45">
        <f>SUM(I41:I44)</f>
        <v>84435</v>
      </c>
      <c r="J40" s="45">
        <f>SUM(J41:J44)</f>
        <v>84435</v>
      </c>
      <c r="K40" s="45"/>
      <c r="L40" s="45"/>
      <c r="M40" s="3"/>
      <c r="N40" s="133"/>
      <c r="O40" s="45"/>
      <c r="P40" s="45"/>
      <c r="Q40" s="45"/>
      <c r="R40" s="45"/>
      <c r="S40" s="45"/>
      <c r="T40" s="45"/>
      <c r="U40" s="3"/>
      <c r="V40" s="40"/>
      <c r="W40" s="40"/>
    </row>
    <row r="41" spans="1:35" ht="67.95" customHeight="1">
      <c r="A41" s="110"/>
      <c r="B41" s="113" t="s">
        <v>103</v>
      </c>
      <c r="C41" s="112">
        <v>2018</v>
      </c>
      <c r="D41" s="45">
        <v>29935</v>
      </c>
      <c r="E41" s="45"/>
      <c r="F41" s="46">
        <v>29935</v>
      </c>
      <c r="G41" s="46"/>
      <c r="H41" s="2" t="s">
        <v>92</v>
      </c>
      <c r="I41" s="45">
        <v>29935</v>
      </c>
      <c r="J41" s="45">
        <v>29935</v>
      </c>
      <c r="K41" s="45"/>
      <c r="L41" s="45"/>
      <c r="M41" s="3"/>
      <c r="N41" s="133"/>
      <c r="O41" s="45"/>
      <c r="P41" s="45"/>
      <c r="Q41" s="45"/>
      <c r="R41" s="45"/>
      <c r="S41" s="45"/>
      <c r="T41" s="45"/>
      <c r="U41" s="3"/>
      <c r="V41" s="40"/>
      <c r="W41" s="40"/>
    </row>
    <row r="42" spans="1:35" ht="47.4" customHeight="1">
      <c r="A42" s="110"/>
      <c r="B42" s="113" t="s">
        <v>104</v>
      </c>
      <c r="C42" s="112">
        <v>2018</v>
      </c>
      <c r="D42" s="45">
        <v>17500</v>
      </c>
      <c r="E42" s="45"/>
      <c r="F42" s="46">
        <v>17500</v>
      </c>
      <c r="G42" s="46"/>
      <c r="H42" s="2" t="s">
        <v>92</v>
      </c>
      <c r="I42" s="45">
        <v>17500</v>
      </c>
      <c r="J42" s="45">
        <v>17500</v>
      </c>
      <c r="K42" s="45"/>
      <c r="L42" s="45"/>
      <c r="M42" s="3"/>
      <c r="N42" s="133"/>
      <c r="O42" s="45"/>
      <c r="P42" s="45"/>
      <c r="Q42" s="45"/>
      <c r="R42" s="45"/>
      <c r="S42" s="45"/>
      <c r="T42" s="45"/>
      <c r="U42" s="3"/>
      <c r="V42" s="40"/>
      <c r="W42" s="40"/>
    </row>
    <row r="43" spans="1:35" ht="47.4" customHeight="1">
      <c r="A43" s="110"/>
      <c r="B43" s="111" t="s">
        <v>105</v>
      </c>
      <c r="C43" s="112">
        <v>2018</v>
      </c>
      <c r="D43" s="45">
        <v>13000</v>
      </c>
      <c r="E43" s="45"/>
      <c r="F43" s="46">
        <v>13000</v>
      </c>
      <c r="G43" s="46"/>
      <c r="H43" s="2" t="s">
        <v>92</v>
      </c>
      <c r="I43" s="45">
        <v>13000</v>
      </c>
      <c r="J43" s="45">
        <v>13000</v>
      </c>
      <c r="K43" s="45"/>
      <c r="L43" s="45"/>
      <c r="M43" s="3"/>
      <c r="N43" s="133"/>
      <c r="O43" s="45"/>
      <c r="P43" s="45"/>
      <c r="Q43" s="45"/>
      <c r="R43" s="45"/>
      <c r="S43" s="45"/>
      <c r="T43" s="45"/>
      <c r="U43" s="3"/>
      <c r="V43" s="40"/>
      <c r="W43" s="40"/>
    </row>
    <row r="44" spans="1:35" ht="47.4" customHeight="1">
      <c r="A44" s="110"/>
      <c r="B44" s="111" t="s">
        <v>106</v>
      </c>
      <c r="C44" s="112">
        <v>2018</v>
      </c>
      <c r="D44" s="45">
        <v>24000</v>
      </c>
      <c r="E44" s="45"/>
      <c r="F44" s="46">
        <v>24000</v>
      </c>
      <c r="G44" s="46"/>
      <c r="H44" s="2" t="s">
        <v>92</v>
      </c>
      <c r="I44" s="45">
        <v>24000</v>
      </c>
      <c r="J44" s="45">
        <v>24000</v>
      </c>
      <c r="K44" s="45"/>
      <c r="L44" s="45"/>
      <c r="M44" s="3"/>
      <c r="N44" s="133"/>
      <c r="O44" s="45"/>
      <c r="P44" s="45"/>
      <c r="Q44" s="45"/>
      <c r="R44" s="45"/>
      <c r="S44" s="45"/>
      <c r="T44" s="45"/>
      <c r="U44" s="3"/>
      <c r="V44" s="40"/>
      <c r="W44" s="40"/>
    </row>
    <row r="45" spans="1:35" s="74" customFormat="1">
      <c r="A45" s="107">
        <v>5200</v>
      </c>
      <c r="B45" s="113"/>
      <c r="C45" s="114"/>
      <c r="D45" s="67">
        <f>D46+D64+D66+D69+D71+D73+D79+D82</f>
        <v>66992</v>
      </c>
      <c r="E45" s="67">
        <f>E46+E64+E66+E69+E71+E73+E79+E82</f>
        <v>0</v>
      </c>
      <c r="F45" s="67">
        <f t="shared" ref="F45" si="2">I45+N45+P45+S45+V45</f>
        <v>66992</v>
      </c>
      <c r="G45" s="67">
        <f t="shared" ref="G45" si="3">K45+O45+Q45+T45+W45</f>
        <v>0</v>
      </c>
      <c r="H45" s="67"/>
      <c r="I45" s="67">
        <f>I46+I64+I66+I69+I71+I73+I79+I82</f>
        <v>66992</v>
      </c>
      <c r="J45" s="67">
        <f>SUM(J46+J64+J66+J69+J71+J73+J79+J82)</f>
        <v>66992</v>
      </c>
      <c r="K45" s="67">
        <f>K46+K64+K66+K69+K71+K73+K79+K82</f>
        <v>0</v>
      </c>
      <c r="L45" s="67">
        <f>L46+L64+L66+L69+L71+L73+L79+L82</f>
        <v>0</v>
      </c>
      <c r="M45" s="68"/>
      <c r="N45" s="132">
        <f t="shared" ref="N45:T45" si="4">N46+N64+N66+N69+N71+N73+N79+N82</f>
        <v>0</v>
      </c>
      <c r="O45" s="67">
        <f t="shared" si="4"/>
        <v>0</v>
      </c>
      <c r="P45" s="67">
        <f t="shared" si="4"/>
        <v>0</v>
      </c>
      <c r="Q45" s="67">
        <f t="shared" si="4"/>
        <v>0</v>
      </c>
      <c r="R45" s="67"/>
      <c r="S45" s="67">
        <f t="shared" si="4"/>
        <v>0</v>
      </c>
      <c r="T45" s="67">
        <f t="shared" si="4"/>
        <v>0</v>
      </c>
      <c r="U45" s="68"/>
      <c r="V45" s="67">
        <f>V46+V64+V66+V69+V71+V73+V79+V82</f>
        <v>0</v>
      </c>
      <c r="W45" s="67">
        <f>W46+W64+W66+W69+W71+W73+W79+W82</f>
        <v>0</v>
      </c>
    </row>
    <row r="46" spans="1:35">
      <c r="A46" s="122" t="s">
        <v>14</v>
      </c>
      <c r="B46" s="111"/>
      <c r="C46" s="20"/>
      <c r="D46" s="45">
        <f>SUM(D51)</f>
        <v>5000</v>
      </c>
      <c r="E46" s="45"/>
      <c r="F46" s="46"/>
      <c r="G46" s="46"/>
      <c r="H46" s="10"/>
      <c r="I46" s="67">
        <f>SUM(I52)</f>
        <v>5000</v>
      </c>
      <c r="J46" s="46">
        <f>SUM(J52)</f>
        <v>5000</v>
      </c>
      <c r="K46" s="46"/>
      <c r="L46" s="46"/>
      <c r="M46" s="10"/>
      <c r="N46" s="135"/>
      <c r="O46" s="46"/>
      <c r="P46" s="46"/>
      <c r="Q46" s="46"/>
      <c r="R46" s="46"/>
      <c r="S46" s="46"/>
      <c r="T46" s="46"/>
      <c r="U46" s="10"/>
      <c r="V46" s="41"/>
      <c r="W46" s="41"/>
    </row>
    <row r="47" spans="1:35" s="74" customFormat="1">
      <c r="A47" s="85">
        <v>5201</v>
      </c>
      <c r="B47" s="98" t="s">
        <v>32</v>
      </c>
      <c r="C47" s="86"/>
      <c r="D47" s="76"/>
      <c r="E47" s="76"/>
      <c r="F47" s="87"/>
      <c r="G47" s="87"/>
      <c r="H47" s="88"/>
      <c r="I47" s="87"/>
      <c r="J47" s="87"/>
      <c r="K47" s="87"/>
      <c r="L47" s="87"/>
      <c r="M47" s="88"/>
      <c r="N47" s="136"/>
      <c r="O47" s="87"/>
      <c r="P47" s="87"/>
      <c r="Q47" s="87"/>
      <c r="R47" s="87"/>
      <c r="S47" s="87"/>
      <c r="T47" s="87"/>
      <c r="U47" s="67">
        <f>U48+U66+U69+U71+U73+U79+U82+U84</f>
        <v>0</v>
      </c>
      <c r="V47" s="67">
        <f>V48+V66+V69+V71+V73+V79+V82+V84</f>
        <v>0</v>
      </c>
      <c r="W47" s="67">
        <f>Z47+AE47+AG47+AJ47+AM47</f>
        <v>0</v>
      </c>
      <c r="X47" s="67">
        <f t="shared" ref="X47" si="5">AB47+AF47+AH47+AK47+AN47</f>
        <v>0</v>
      </c>
      <c r="Y47" s="67"/>
      <c r="Z47" s="67">
        <f>Z48+Z66+Z69+Z71+Z73+Z79+Z82+Z84</f>
        <v>0</v>
      </c>
      <c r="AA47" s="67"/>
      <c r="AB47" s="67">
        <f>AB48+AB66+AB69+AB71+AB73+AB79+AB82+AB84</f>
        <v>0</v>
      </c>
      <c r="AC47" s="67">
        <f>AC48+AC66+AC69+AC71+AC73+AC79+AC82+AC84</f>
        <v>0</v>
      </c>
      <c r="AD47" s="68"/>
      <c r="AE47" s="67">
        <f t="shared" ref="AE47:AH47" si="6">AE48+AE66+AE69+AE71+AE73+AE79+AE82+AE84</f>
        <v>0</v>
      </c>
      <c r="AF47" s="67">
        <f t="shared" si="6"/>
        <v>0</v>
      </c>
      <c r="AG47" s="67">
        <f t="shared" si="6"/>
        <v>0</v>
      </c>
      <c r="AH47" s="67">
        <f t="shared" si="6"/>
        <v>0</v>
      </c>
      <c r="AI47" s="67"/>
    </row>
    <row r="48" spans="1:35" s="74" customFormat="1">
      <c r="A48" s="77"/>
      <c r="B48" s="119" t="s">
        <v>65</v>
      </c>
      <c r="C48" s="78"/>
      <c r="D48" s="73"/>
      <c r="E48" s="73"/>
      <c r="F48" s="79"/>
      <c r="G48" s="79"/>
      <c r="H48" s="80"/>
      <c r="I48" s="79"/>
      <c r="J48" s="79"/>
      <c r="K48" s="79"/>
      <c r="L48" s="79"/>
      <c r="M48" s="80"/>
      <c r="N48" s="137"/>
      <c r="O48" s="79"/>
      <c r="P48" s="79"/>
      <c r="Q48" s="79"/>
      <c r="R48" s="79"/>
      <c r="S48" s="79"/>
      <c r="T48" s="79"/>
      <c r="U48" s="80"/>
      <c r="V48" s="81"/>
      <c r="W48" s="81"/>
    </row>
    <row r="49" spans="1:23" s="74" customFormat="1">
      <c r="A49" s="85">
        <v>5202</v>
      </c>
      <c r="B49" s="98" t="s">
        <v>61</v>
      </c>
      <c r="C49" s="86"/>
      <c r="D49" s="76"/>
      <c r="E49" s="76"/>
      <c r="F49" s="87"/>
      <c r="G49" s="87"/>
      <c r="H49" s="88"/>
      <c r="I49" s="87"/>
      <c r="J49" s="87"/>
      <c r="K49" s="87"/>
      <c r="L49" s="87"/>
      <c r="M49" s="88"/>
      <c r="N49" s="136"/>
      <c r="O49" s="87"/>
      <c r="P49" s="87"/>
      <c r="Q49" s="87"/>
      <c r="R49" s="87"/>
      <c r="S49" s="87"/>
      <c r="T49" s="87"/>
      <c r="U49" s="88"/>
      <c r="V49" s="89"/>
      <c r="W49" s="89"/>
    </row>
    <row r="50" spans="1:23" s="74" customFormat="1">
      <c r="A50" s="77"/>
      <c r="B50" s="119" t="s">
        <v>65</v>
      </c>
      <c r="C50" s="78"/>
      <c r="D50" s="73"/>
      <c r="E50" s="73"/>
      <c r="F50" s="79"/>
      <c r="G50" s="79"/>
      <c r="H50" s="80"/>
      <c r="I50" s="79"/>
      <c r="J50" s="79"/>
      <c r="K50" s="79"/>
      <c r="L50" s="79"/>
      <c r="M50" s="80"/>
      <c r="N50" s="137"/>
      <c r="O50" s="79"/>
      <c r="P50" s="79"/>
      <c r="Q50" s="79"/>
      <c r="R50" s="79"/>
      <c r="S50" s="79"/>
      <c r="T50" s="79"/>
      <c r="U50" s="80"/>
      <c r="V50" s="81"/>
      <c r="W50" s="81"/>
    </row>
    <row r="51" spans="1:23" s="74" customFormat="1" ht="28.8">
      <c r="A51" s="95">
        <v>5203</v>
      </c>
      <c r="B51" s="120" t="s">
        <v>33</v>
      </c>
      <c r="C51" s="86"/>
      <c r="D51" s="76">
        <f>SUM(D52)</f>
        <v>5000</v>
      </c>
      <c r="E51" s="76"/>
      <c r="F51" s="87"/>
      <c r="G51" s="87"/>
      <c r="H51" s="90"/>
      <c r="I51" s="87">
        <f>SUM(I52)</f>
        <v>5000</v>
      </c>
      <c r="J51" s="87">
        <f>SUM(J52)</f>
        <v>5000</v>
      </c>
      <c r="K51" s="87"/>
      <c r="L51" s="87"/>
      <c r="M51" s="88"/>
      <c r="N51" s="136"/>
      <c r="O51" s="87"/>
      <c r="P51" s="87"/>
      <c r="Q51" s="87"/>
      <c r="R51" s="87"/>
      <c r="S51" s="87"/>
      <c r="T51" s="87"/>
      <c r="U51" s="88"/>
      <c r="V51" s="89"/>
      <c r="W51" s="89"/>
    </row>
    <row r="52" spans="1:23" s="74" customFormat="1">
      <c r="A52" s="77"/>
      <c r="B52" s="121" t="s">
        <v>109</v>
      </c>
      <c r="C52" s="78">
        <v>2018</v>
      </c>
      <c r="D52" s="73">
        <v>5000</v>
      </c>
      <c r="E52" s="73"/>
      <c r="F52" s="79"/>
      <c r="G52" s="79"/>
      <c r="H52" s="82" t="s">
        <v>92</v>
      </c>
      <c r="I52" s="79">
        <v>5000</v>
      </c>
      <c r="J52" s="79">
        <v>5000</v>
      </c>
      <c r="K52" s="79"/>
      <c r="L52" s="79"/>
      <c r="M52" s="80"/>
      <c r="N52" s="137"/>
      <c r="O52" s="79"/>
      <c r="P52" s="79"/>
      <c r="Q52" s="79"/>
      <c r="R52" s="79"/>
      <c r="S52" s="79"/>
      <c r="T52" s="79"/>
      <c r="U52" s="80"/>
      <c r="V52" s="81"/>
      <c r="W52" s="81"/>
    </row>
    <row r="53" spans="1:23" s="74" customFormat="1">
      <c r="A53" s="85">
        <v>5204</v>
      </c>
      <c r="B53" s="98" t="s">
        <v>34</v>
      </c>
      <c r="C53" s="86"/>
      <c r="D53" s="76"/>
      <c r="E53" s="76"/>
      <c r="F53" s="87"/>
      <c r="G53" s="87"/>
      <c r="H53" s="88"/>
      <c r="I53" s="87"/>
      <c r="J53" s="87"/>
      <c r="K53" s="87"/>
      <c r="L53" s="87"/>
      <c r="M53" s="88"/>
      <c r="N53" s="136"/>
      <c r="O53" s="87"/>
      <c r="P53" s="87"/>
      <c r="Q53" s="87"/>
      <c r="R53" s="87"/>
      <c r="S53" s="87"/>
      <c r="T53" s="87"/>
      <c r="U53" s="88"/>
      <c r="V53" s="89"/>
      <c r="W53" s="89"/>
    </row>
    <row r="54" spans="1:23" s="74" customFormat="1">
      <c r="A54" s="77"/>
      <c r="B54" s="119" t="s">
        <v>65</v>
      </c>
      <c r="C54" s="78"/>
      <c r="D54" s="73"/>
      <c r="E54" s="73"/>
      <c r="F54" s="79"/>
      <c r="G54" s="79"/>
      <c r="H54" s="80"/>
      <c r="I54" s="79"/>
      <c r="J54" s="79"/>
      <c r="K54" s="79"/>
      <c r="L54" s="79"/>
      <c r="M54" s="80"/>
      <c r="N54" s="137"/>
      <c r="O54" s="79"/>
      <c r="P54" s="79"/>
      <c r="Q54" s="79"/>
      <c r="R54" s="79"/>
      <c r="S54" s="79"/>
      <c r="T54" s="79"/>
      <c r="U54" s="80"/>
      <c r="V54" s="81"/>
      <c r="W54" s="81"/>
    </row>
    <row r="55" spans="1:23" s="74" customFormat="1">
      <c r="A55" s="85">
        <v>5205</v>
      </c>
      <c r="B55" s="85" t="s">
        <v>35</v>
      </c>
      <c r="C55" s="86"/>
      <c r="D55" s="76"/>
      <c r="E55" s="76"/>
      <c r="F55" s="87"/>
      <c r="G55" s="87"/>
      <c r="H55" s="88"/>
      <c r="I55" s="87"/>
      <c r="J55" s="87"/>
      <c r="K55" s="87"/>
      <c r="L55" s="87"/>
      <c r="M55" s="88"/>
      <c r="N55" s="136"/>
      <c r="O55" s="87"/>
      <c r="P55" s="87"/>
      <c r="Q55" s="87"/>
      <c r="R55" s="87"/>
      <c r="S55" s="87"/>
      <c r="T55" s="87"/>
      <c r="U55" s="88"/>
      <c r="V55" s="89"/>
      <c r="W55" s="89"/>
    </row>
    <row r="56" spans="1:23" s="74" customFormat="1">
      <c r="A56" s="77"/>
      <c r="B56" s="77" t="s">
        <v>65</v>
      </c>
      <c r="C56" s="78"/>
      <c r="D56" s="73"/>
      <c r="E56" s="73"/>
      <c r="F56" s="79"/>
      <c r="G56" s="79"/>
      <c r="H56" s="80"/>
      <c r="I56" s="79"/>
      <c r="J56" s="79"/>
      <c r="K56" s="79"/>
      <c r="L56" s="79"/>
      <c r="M56" s="80"/>
      <c r="N56" s="137"/>
      <c r="O56" s="79"/>
      <c r="P56" s="79"/>
      <c r="Q56" s="79"/>
      <c r="R56" s="79"/>
      <c r="S56" s="79"/>
      <c r="T56" s="79"/>
      <c r="U56" s="80"/>
      <c r="V56" s="81"/>
      <c r="W56" s="81"/>
    </row>
    <row r="57" spans="1:23" s="74" customFormat="1">
      <c r="A57" s="85">
        <v>5206</v>
      </c>
      <c r="B57" s="85" t="s">
        <v>62</v>
      </c>
      <c r="C57" s="86"/>
      <c r="D57" s="76"/>
      <c r="E57" s="76"/>
      <c r="F57" s="87"/>
      <c r="G57" s="87"/>
      <c r="H57" s="88"/>
      <c r="I57" s="87"/>
      <c r="J57" s="87"/>
      <c r="K57" s="87"/>
      <c r="L57" s="87"/>
      <c r="M57" s="88"/>
      <c r="N57" s="136"/>
      <c r="O57" s="87"/>
      <c r="P57" s="87"/>
      <c r="Q57" s="87"/>
      <c r="R57" s="87"/>
      <c r="S57" s="87"/>
      <c r="T57" s="87"/>
      <c r="U57" s="88"/>
      <c r="V57" s="89"/>
      <c r="W57" s="89"/>
    </row>
    <row r="58" spans="1:23" s="74" customFormat="1">
      <c r="A58" s="77"/>
      <c r="B58" s="77" t="s">
        <v>66</v>
      </c>
      <c r="C58" s="78"/>
      <c r="D58" s="73"/>
      <c r="E58" s="73"/>
      <c r="F58" s="79"/>
      <c r="G58" s="79"/>
      <c r="H58" s="80"/>
      <c r="I58" s="79"/>
      <c r="J58" s="79"/>
      <c r="K58" s="79"/>
      <c r="L58" s="79"/>
      <c r="M58" s="80"/>
      <c r="N58" s="137"/>
      <c r="O58" s="79"/>
      <c r="P58" s="79"/>
      <c r="Q58" s="79"/>
      <c r="R58" s="79"/>
      <c r="S58" s="79"/>
      <c r="T58" s="79"/>
      <c r="U58" s="80"/>
      <c r="V58" s="81"/>
      <c r="W58" s="81"/>
    </row>
    <row r="59" spans="1:23" s="74" customFormat="1">
      <c r="A59" s="77"/>
      <c r="B59" s="77" t="s">
        <v>65</v>
      </c>
      <c r="C59" s="78"/>
      <c r="D59" s="73"/>
      <c r="E59" s="73"/>
      <c r="F59" s="73"/>
      <c r="G59" s="73"/>
      <c r="H59" s="80"/>
      <c r="I59" s="79"/>
      <c r="J59" s="79"/>
      <c r="K59" s="79"/>
      <c r="L59" s="79"/>
      <c r="M59" s="80"/>
      <c r="N59" s="137"/>
      <c r="O59" s="79"/>
      <c r="P59" s="79"/>
      <c r="Q59" s="79"/>
      <c r="R59" s="79"/>
      <c r="S59" s="79"/>
      <c r="T59" s="79"/>
      <c r="U59" s="80"/>
      <c r="V59" s="81"/>
      <c r="W59" s="81"/>
    </row>
    <row r="60" spans="1:23" s="74" customFormat="1">
      <c r="A60" s="85"/>
      <c r="B60" s="85" t="s">
        <v>28</v>
      </c>
      <c r="C60" s="86"/>
      <c r="D60" s="76"/>
      <c r="E60" s="76"/>
      <c r="F60" s="87"/>
      <c r="G60" s="87"/>
      <c r="H60" s="88"/>
      <c r="I60" s="87"/>
      <c r="J60" s="87"/>
      <c r="K60" s="87"/>
      <c r="L60" s="87"/>
      <c r="M60" s="88"/>
      <c r="N60" s="136"/>
      <c r="O60" s="87"/>
      <c r="P60" s="87"/>
      <c r="Q60" s="87"/>
      <c r="R60" s="87"/>
      <c r="S60" s="87"/>
      <c r="T60" s="87"/>
      <c r="U60" s="88"/>
      <c r="V60" s="89"/>
      <c r="W60" s="89"/>
    </row>
    <row r="61" spans="1:23" s="74" customFormat="1">
      <c r="A61" s="77"/>
      <c r="B61" s="77" t="s">
        <v>65</v>
      </c>
      <c r="C61" s="78"/>
      <c r="D61" s="73"/>
      <c r="E61" s="73"/>
      <c r="F61" s="73"/>
      <c r="G61" s="73"/>
      <c r="H61" s="80"/>
      <c r="I61" s="79"/>
      <c r="J61" s="79"/>
      <c r="K61" s="79"/>
      <c r="L61" s="79"/>
      <c r="M61" s="80"/>
      <c r="N61" s="137"/>
      <c r="O61" s="79"/>
      <c r="P61" s="79"/>
      <c r="Q61" s="79"/>
      <c r="R61" s="79"/>
      <c r="S61" s="79"/>
      <c r="T61" s="79"/>
      <c r="U61" s="80"/>
      <c r="V61" s="81"/>
      <c r="W61" s="81"/>
    </row>
    <row r="62" spans="1:23" s="74" customFormat="1">
      <c r="A62" s="85">
        <v>5219</v>
      </c>
      <c r="B62" s="85" t="s">
        <v>36</v>
      </c>
      <c r="C62" s="86"/>
      <c r="D62" s="76"/>
      <c r="E62" s="76"/>
      <c r="F62" s="87"/>
      <c r="G62" s="87"/>
      <c r="H62" s="88"/>
      <c r="I62" s="87"/>
      <c r="J62" s="87"/>
      <c r="K62" s="87"/>
      <c r="L62" s="87"/>
      <c r="M62" s="90"/>
      <c r="N62" s="138"/>
      <c r="O62" s="91"/>
      <c r="P62" s="91"/>
      <c r="Q62" s="91"/>
      <c r="R62" s="91"/>
      <c r="S62" s="91"/>
      <c r="T62" s="91"/>
      <c r="U62" s="90"/>
      <c r="V62" s="92"/>
      <c r="W62" s="92"/>
    </row>
    <row r="63" spans="1:23" s="74" customFormat="1">
      <c r="A63" s="77"/>
      <c r="B63" s="77" t="s">
        <v>65</v>
      </c>
      <c r="C63" s="78"/>
      <c r="D63" s="73"/>
      <c r="E63" s="73"/>
      <c r="F63" s="79"/>
      <c r="G63" s="79"/>
      <c r="H63" s="80"/>
      <c r="I63" s="79"/>
      <c r="J63" s="79"/>
      <c r="K63" s="79"/>
      <c r="L63" s="79"/>
      <c r="M63" s="82"/>
      <c r="N63" s="139"/>
      <c r="O63" s="83"/>
      <c r="P63" s="83"/>
      <c r="Q63" s="83"/>
      <c r="R63" s="83"/>
      <c r="S63" s="83"/>
      <c r="T63" s="83"/>
      <c r="U63" s="82"/>
      <c r="V63" s="84"/>
      <c r="W63" s="84"/>
    </row>
    <row r="64" spans="1:23">
      <c r="A64" s="7" t="s">
        <v>15</v>
      </c>
      <c r="B64" s="7" t="s">
        <v>38</v>
      </c>
      <c r="C64" s="2"/>
      <c r="D64" s="45"/>
      <c r="E64" s="45"/>
      <c r="F64" s="46"/>
      <c r="G64" s="46"/>
      <c r="H64" s="10"/>
      <c r="I64" s="46"/>
      <c r="J64" s="46"/>
      <c r="K64" s="46"/>
      <c r="L64" s="46"/>
      <c r="M64" s="3"/>
      <c r="N64" s="133"/>
      <c r="O64" s="45"/>
      <c r="P64" s="45"/>
      <c r="Q64" s="45"/>
      <c r="R64" s="45"/>
      <c r="S64" s="45"/>
      <c r="T64" s="45"/>
      <c r="U64" s="3"/>
      <c r="V64" s="40"/>
      <c r="W64" s="40"/>
    </row>
    <row r="65" spans="1:23">
      <c r="A65" s="26"/>
      <c r="B65" s="27" t="s">
        <v>53</v>
      </c>
      <c r="C65" s="20"/>
      <c r="D65" s="45"/>
      <c r="E65" s="45"/>
      <c r="F65" s="46"/>
      <c r="G65" s="46"/>
      <c r="H65" s="10"/>
      <c r="I65" s="46"/>
      <c r="J65" s="46"/>
      <c r="K65" s="46"/>
      <c r="L65" s="46"/>
      <c r="M65" s="3"/>
      <c r="N65" s="133"/>
      <c r="O65" s="45"/>
      <c r="P65" s="45"/>
      <c r="Q65" s="45"/>
      <c r="R65" s="45"/>
      <c r="S65" s="45"/>
      <c r="T65" s="45"/>
      <c r="U65" s="3"/>
      <c r="V65" s="40"/>
      <c r="W65" s="40"/>
    </row>
    <row r="66" spans="1:23">
      <c r="A66" s="19" t="s">
        <v>16</v>
      </c>
      <c r="B66" s="116" t="s">
        <v>39</v>
      </c>
      <c r="C66" s="2"/>
      <c r="D66" s="45">
        <f>SUM(D67)</f>
        <v>16000</v>
      </c>
      <c r="E66" s="45"/>
      <c r="F66" s="46"/>
      <c r="G66" s="46"/>
      <c r="H66" s="10"/>
      <c r="I66" s="46">
        <f>SUM(I67)</f>
        <v>16000</v>
      </c>
      <c r="J66" s="46">
        <f>SUM(J67)</f>
        <v>16000</v>
      </c>
      <c r="K66" s="46"/>
      <c r="L66" s="46"/>
      <c r="M66" s="3"/>
      <c r="N66" s="133"/>
      <c r="O66" s="45"/>
      <c r="P66" s="45"/>
      <c r="Q66" s="45"/>
      <c r="R66" s="45"/>
      <c r="S66" s="45"/>
      <c r="T66" s="45"/>
      <c r="U66" s="3"/>
      <c r="V66" s="40"/>
      <c r="W66" s="40"/>
    </row>
    <row r="67" spans="1:23" ht="28.8">
      <c r="A67" s="19"/>
      <c r="B67" s="95" t="s">
        <v>108</v>
      </c>
      <c r="C67" s="85"/>
      <c r="D67" s="45">
        <f>SUM(D68)</f>
        <v>16000</v>
      </c>
      <c r="E67" s="45"/>
      <c r="F67" s="46"/>
      <c r="G67" s="46"/>
      <c r="H67" s="10"/>
      <c r="I67" s="46">
        <f>SUM(I68)</f>
        <v>16000</v>
      </c>
      <c r="J67" s="46">
        <f>SUM(J68)</f>
        <v>16000</v>
      </c>
      <c r="K67" s="46"/>
      <c r="L67" s="46"/>
      <c r="M67" s="3"/>
      <c r="N67" s="133"/>
      <c r="O67" s="45"/>
      <c r="P67" s="45"/>
      <c r="Q67" s="45"/>
      <c r="R67" s="45"/>
      <c r="S67" s="45"/>
      <c r="T67" s="45"/>
      <c r="U67" s="3"/>
      <c r="V67" s="40"/>
      <c r="W67" s="40"/>
    </row>
    <row r="68" spans="1:23" ht="43.2">
      <c r="A68" s="26"/>
      <c r="B68" s="117" t="s">
        <v>107</v>
      </c>
      <c r="C68" s="20">
        <v>2018</v>
      </c>
      <c r="D68" s="46">
        <v>16000</v>
      </c>
      <c r="E68" s="45"/>
      <c r="F68" s="46"/>
      <c r="G68" s="46"/>
      <c r="H68" s="3" t="s">
        <v>92</v>
      </c>
      <c r="I68" s="45">
        <v>16000</v>
      </c>
      <c r="J68" s="118">
        <v>16000</v>
      </c>
      <c r="K68" s="46"/>
      <c r="L68" s="46"/>
      <c r="M68" s="3"/>
      <c r="N68" s="133"/>
      <c r="O68" s="45"/>
      <c r="P68" s="45"/>
      <c r="Q68" s="45"/>
      <c r="R68" s="45"/>
      <c r="S68" s="45"/>
      <c r="T68" s="45"/>
      <c r="U68" s="3"/>
      <c r="V68" s="40"/>
      <c r="W68" s="40"/>
    </row>
    <row r="69" spans="1:23">
      <c r="A69" s="19" t="s">
        <v>17</v>
      </c>
      <c r="B69" s="19" t="s">
        <v>40</v>
      </c>
      <c r="C69" s="2"/>
      <c r="D69" s="45"/>
      <c r="E69" s="45"/>
      <c r="F69" s="46"/>
      <c r="G69" s="46"/>
      <c r="H69" s="10"/>
      <c r="I69" s="46"/>
      <c r="J69" s="46"/>
      <c r="K69" s="46"/>
      <c r="L69" s="46"/>
      <c r="M69" s="3"/>
      <c r="N69" s="133"/>
      <c r="O69" s="45"/>
      <c r="P69" s="45"/>
      <c r="Q69" s="45"/>
      <c r="R69" s="45"/>
      <c r="S69" s="45"/>
      <c r="T69" s="45"/>
      <c r="U69" s="3"/>
      <c r="V69" s="40"/>
      <c r="W69" s="40"/>
    </row>
    <row r="70" spans="1:23">
      <c r="A70" s="26"/>
      <c r="B70" s="27" t="s">
        <v>49</v>
      </c>
      <c r="C70" s="20"/>
      <c r="D70" s="45"/>
      <c r="E70" s="45"/>
      <c r="F70" s="46"/>
      <c r="G70" s="46"/>
      <c r="H70" s="10"/>
      <c r="I70" s="46"/>
      <c r="J70" s="46"/>
      <c r="K70" s="46"/>
      <c r="L70" s="46"/>
      <c r="M70" s="3"/>
      <c r="N70" s="133"/>
      <c r="O70" s="45"/>
      <c r="P70" s="45"/>
      <c r="Q70" s="45"/>
      <c r="R70" s="45"/>
      <c r="S70" s="45"/>
      <c r="T70" s="45"/>
      <c r="U70" s="3"/>
      <c r="V70" s="40"/>
      <c r="W70" s="40"/>
    </row>
    <row r="71" spans="1:23" ht="28.8">
      <c r="A71" s="19" t="s">
        <v>18</v>
      </c>
      <c r="B71" s="19" t="s">
        <v>41</v>
      </c>
      <c r="C71" s="2"/>
      <c r="D71" s="45"/>
      <c r="E71" s="45"/>
      <c r="F71" s="46"/>
      <c r="G71" s="46"/>
      <c r="H71" s="10"/>
      <c r="I71" s="46"/>
      <c r="J71" s="46"/>
      <c r="K71" s="46"/>
      <c r="L71" s="46"/>
      <c r="M71" s="3"/>
      <c r="N71" s="133"/>
      <c r="O71" s="45"/>
      <c r="P71" s="45"/>
      <c r="Q71" s="45"/>
      <c r="R71" s="45"/>
      <c r="S71" s="45"/>
      <c r="T71" s="45"/>
      <c r="U71" s="3"/>
      <c r="V71" s="40"/>
      <c r="W71" s="40"/>
    </row>
    <row r="72" spans="1:23">
      <c r="A72" s="26"/>
      <c r="B72" s="27" t="s">
        <v>54</v>
      </c>
      <c r="C72" s="20"/>
      <c r="D72" s="45"/>
      <c r="E72" s="45"/>
      <c r="F72" s="46"/>
      <c r="G72" s="46"/>
      <c r="H72" s="10"/>
      <c r="I72" s="46"/>
      <c r="J72" s="46"/>
      <c r="K72" s="46"/>
      <c r="L72" s="46"/>
      <c r="M72" s="3"/>
      <c r="N72" s="133"/>
      <c r="O72" s="45"/>
      <c r="P72" s="45"/>
      <c r="Q72" s="45"/>
      <c r="R72" s="45"/>
      <c r="S72" s="45"/>
      <c r="T72" s="45"/>
      <c r="U72" s="3"/>
      <c r="V72" s="40"/>
      <c r="W72" s="40"/>
    </row>
    <row r="73" spans="1:23" ht="43.2">
      <c r="A73" s="116" t="s">
        <v>19</v>
      </c>
      <c r="B73" s="126" t="s">
        <v>42</v>
      </c>
      <c r="C73" s="2"/>
      <c r="D73" s="45">
        <f>SUM(D74+D76)</f>
        <v>32992</v>
      </c>
      <c r="E73" s="45"/>
      <c r="F73" s="46"/>
      <c r="G73" s="46"/>
      <c r="H73" s="10"/>
      <c r="I73" s="46">
        <f>SUM(I74+I76)</f>
        <v>32992</v>
      </c>
      <c r="J73" s="46">
        <f>SUM(J74+J76)</f>
        <v>32992</v>
      </c>
      <c r="K73" s="46"/>
      <c r="L73" s="46"/>
      <c r="M73" s="3"/>
      <c r="N73" s="133"/>
      <c r="O73" s="45"/>
      <c r="P73" s="45"/>
      <c r="Q73" s="45"/>
      <c r="R73" s="45"/>
      <c r="S73" s="45"/>
      <c r="T73" s="45"/>
      <c r="U73" s="3"/>
      <c r="V73" s="40"/>
      <c r="W73" s="40"/>
    </row>
    <row r="74" spans="1:23">
      <c r="A74" s="116" t="s">
        <v>114</v>
      </c>
      <c r="B74" s="124" t="s">
        <v>34</v>
      </c>
      <c r="C74" s="2"/>
      <c r="D74" s="45">
        <f>SUM(D75)</f>
        <v>12992</v>
      </c>
      <c r="E74" s="45"/>
      <c r="F74" s="46"/>
      <c r="G74" s="46"/>
      <c r="H74" s="10"/>
      <c r="I74" s="46">
        <f>SUM(I75)</f>
        <v>12992</v>
      </c>
      <c r="J74" s="46">
        <f>SUM(J75)</f>
        <v>12992</v>
      </c>
      <c r="K74" s="46"/>
      <c r="L74" s="46"/>
      <c r="M74" s="3"/>
      <c r="N74" s="133"/>
      <c r="O74" s="45"/>
      <c r="P74" s="45"/>
      <c r="Q74" s="45"/>
      <c r="R74" s="45"/>
      <c r="S74" s="45"/>
      <c r="T74" s="45"/>
      <c r="U74" s="3"/>
      <c r="V74" s="40"/>
      <c r="W74" s="40"/>
    </row>
    <row r="75" spans="1:23" ht="19.2" customHeight="1">
      <c r="A75" s="116"/>
      <c r="B75" s="125" t="s">
        <v>115</v>
      </c>
      <c r="C75" s="10">
        <v>2018</v>
      </c>
      <c r="D75" s="46">
        <v>12992</v>
      </c>
      <c r="E75" s="45"/>
      <c r="F75" s="46"/>
      <c r="G75" s="46"/>
      <c r="H75" s="3" t="s">
        <v>92</v>
      </c>
      <c r="I75" s="46">
        <v>12992</v>
      </c>
      <c r="J75" s="46">
        <v>12992</v>
      </c>
      <c r="K75" s="46"/>
      <c r="L75" s="46"/>
      <c r="M75" s="3"/>
      <c r="N75" s="133"/>
      <c r="O75" s="45"/>
      <c r="P75" s="45"/>
      <c r="Q75" s="45"/>
      <c r="R75" s="45"/>
      <c r="S75" s="45"/>
      <c r="T75" s="45"/>
      <c r="U75" s="3"/>
      <c r="V75" s="40"/>
      <c r="W75" s="40"/>
    </row>
    <row r="76" spans="1:23" ht="28.8">
      <c r="A76" s="127" t="s">
        <v>111</v>
      </c>
      <c r="B76" s="116" t="s">
        <v>110</v>
      </c>
      <c r="C76" s="20"/>
      <c r="D76" s="45">
        <f>SUM(D77:D78)</f>
        <v>20000</v>
      </c>
      <c r="E76" s="45"/>
      <c r="F76" s="46"/>
      <c r="G76" s="46"/>
      <c r="H76" s="10"/>
      <c r="I76" s="46">
        <f>SUM(I77:I78)</f>
        <v>20000</v>
      </c>
      <c r="J76" s="46">
        <f>SUM(J77:J78)</f>
        <v>20000</v>
      </c>
      <c r="K76" s="46"/>
      <c r="L76" s="46"/>
      <c r="M76" s="3"/>
      <c r="N76" s="133"/>
      <c r="O76" s="45"/>
      <c r="P76" s="45"/>
      <c r="Q76" s="45"/>
      <c r="R76" s="45"/>
      <c r="S76" s="45"/>
      <c r="T76" s="45"/>
      <c r="U76" s="3"/>
      <c r="V76" s="40"/>
      <c r="W76" s="40"/>
    </row>
    <row r="77" spans="1:23" ht="28.8">
      <c r="A77" s="123"/>
      <c r="B77" s="125" t="s">
        <v>112</v>
      </c>
      <c r="C77" s="20">
        <v>2018</v>
      </c>
      <c r="D77" s="46">
        <v>10000</v>
      </c>
      <c r="E77" s="45"/>
      <c r="F77" s="46"/>
      <c r="G77" s="46"/>
      <c r="H77" s="3" t="s">
        <v>92</v>
      </c>
      <c r="I77" s="46">
        <v>10000</v>
      </c>
      <c r="J77" s="118">
        <v>10000</v>
      </c>
      <c r="K77" s="46"/>
      <c r="L77" s="46"/>
      <c r="M77" s="3"/>
      <c r="N77" s="133"/>
      <c r="O77" s="45"/>
      <c r="P77" s="45"/>
      <c r="Q77" s="45"/>
      <c r="R77" s="45"/>
      <c r="S77" s="45"/>
      <c r="T77" s="45"/>
      <c r="U77" s="3"/>
      <c r="V77" s="40"/>
      <c r="W77" s="40"/>
    </row>
    <row r="78" spans="1:23" ht="28.8">
      <c r="A78" s="123"/>
      <c r="B78" s="125" t="s">
        <v>113</v>
      </c>
      <c r="C78" s="20">
        <v>2018</v>
      </c>
      <c r="D78" s="46">
        <v>10000</v>
      </c>
      <c r="E78" s="45"/>
      <c r="F78" s="46"/>
      <c r="G78" s="46"/>
      <c r="H78" s="3" t="s">
        <v>92</v>
      </c>
      <c r="I78" s="46">
        <v>10000</v>
      </c>
      <c r="J78" s="118">
        <v>10000</v>
      </c>
      <c r="K78" s="46"/>
      <c r="L78" s="46"/>
      <c r="M78" s="3"/>
      <c r="N78" s="133"/>
      <c r="O78" s="45"/>
      <c r="P78" s="45"/>
      <c r="Q78" s="45"/>
      <c r="R78" s="45"/>
      <c r="S78" s="45"/>
      <c r="T78" s="45"/>
      <c r="U78" s="3"/>
      <c r="V78" s="40"/>
      <c r="W78" s="40"/>
    </row>
    <row r="79" spans="1:23" ht="28.8">
      <c r="A79" s="116" t="s">
        <v>20</v>
      </c>
      <c r="B79" s="126" t="s">
        <v>43</v>
      </c>
      <c r="C79" s="2"/>
      <c r="D79" s="45">
        <f>SUM(D80)</f>
        <v>13000</v>
      </c>
      <c r="E79" s="45"/>
      <c r="F79" s="46"/>
      <c r="G79" s="46"/>
      <c r="H79" s="10"/>
      <c r="I79" s="46">
        <f>SUM(I80)</f>
        <v>13000</v>
      </c>
      <c r="J79" s="46">
        <f>SUM(J80)</f>
        <v>13000</v>
      </c>
      <c r="K79" s="46"/>
      <c r="L79" s="46"/>
      <c r="M79" s="3"/>
      <c r="N79" s="45"/>
      <c r="O79" s="45"/>
      <c r="P79" s="45"/>
      <c r="Q79" s="45"/>
      <c r="R79" s="45"/>
      <c r="S79" s="45"/>
      <c r="T79" s="45"/>
      <c r="U79" s="3"/>
      <c r="V79" s="40"/>
      <c r="W79" s="40"/>
    </row>
    <row r="80" spans="1:23">
      <c r="A80" s="127" t="s">
        <v>111</v>
      </c>
      <c r="B80" s="116" t="s">
        <v>116</v>
      </c>
      <c r="C80" s="20"/>
      <c r="D80" s="45">
        <f>SUM(D81)</f>
        <v>13000</v>
      </c>
      <c r="E80" s="45"/>
      <c r="F80" s="46"/>
      <c r="G80" s="46"/>
      <c r="H80" s="10"/>
      <c r="I80" s="46">
        <f>SUM(I81)</f>
        <v>13000</v>
      </c>
      <c r="J80" s="46">
        <f>SUM(J81)</f>
        <v>13000</v>
      </c>
      <c r="K80" s="46"/>
      <c r="L80" s="46"/>
      <c r="M80" s="3"/>
      <c r="N80" s="45"/>
      <c r="O80" s="45"/>
      <c r="P80" s="45"/>
      <c r="Q80" s="45"/>
      <c r="R80" s="45"/>
      <c r="S80" s="45"/>
      <c r="T80" s="45"/>
      <c r="U80" s="3"/>
      <c r="V80" s="40"/>
      <c r="W80" s="40"/>
    </row>
    <row r="81" spans="1:23" ht="28.8">
      <c r="A81" s="128"/>
      <c r="B81" s="125" t="s">
        <v>117</v>
      </c>
      <c r="C81" s="20">
        <v>2018</v>
      </c>
      <c r="D81" s="46">
        <v>13000</v>
      </c>
      <c r="E81" s="45"/>
      <c r="F81" s="46"/>
      <c r="G81" s="46"/>
      <c r="H81" s="3" t="s">
        <v>92</v>
      </c>
      <c r="I81" s="46">
        <v>13000</v>
      </c>
      <c r="J81" s="118">
        <v>13000</v>
      </c>
      <c r="K81" s="46"/>
      <c r="L81" s="46"/>
      <c r="M81" s="3"/>
      <c r="N81" s="45"/>
      <c r="O81" s="45"/>
      <c r="P81" s="45"/>
      <c r="Q81" s="45"/>
      <c r="R81" s="45"/>
      <c r="S81" s="45"/>
      <c r="T81" s="45"/>
      <c r="U81" s="3"/>
      <c r="V81" s="40"/>
      <c r="W81" s="40"/>
    </row>
    <row r="82" spans="1:23">
      <c r="A82" s="19" t="s">
        <v>21</v>
      </c>
      <c r="B82" s="19" t="s">
        <v>44</v>
      </c>
      <c r="C82" s="2"/>
      <c r="D82" s="45"/>
      <c r="E82" s="45"/>
      <c r="F82" s="46"/>
      <c r="G82" s="46"/>
      <c r="H82" s="10"/>
      <c r="I82" s="46"/>
      <c r="J82" s="46"/>
      <c r="K82" s="46"/>
      <c r="L82" s="46"/>
      <c r="M82" s="3"/>
      <c r="N82" s="45"/>
      <c r="O82" s="45"/>
      <c r="P82" s="45"/>
      <c r="Q82" s="45"/>
      <c r="R82" s="45"/>
      <c r="S82" s="45"/>
      <c r="T82" s="45"/>
      <c r="U82" s="3"/>
      <c r="V82" s="40"/>
      <c r="W82" s="40"/>
    </row>
    <row r="83" spans="1:23">
      <c r="A83" s="26"/>
      <c r="B83" s="27" t="s">
        <v>52</v>
      </c>
      <c r="C83" s="20"/>
      <c r="D83" s="45"/>
      <c r="E83" s="45"/>
      <c r="F83" s="46"/>
      <c r="G83" s="46"/>
      <c r="H83" s="10"/>
      <c r="I83" s="46"/>
      <c r="J83" s="46"/>
      <c r="K83" s="46"/>
      <c r="L83" s="46"/>
      <c r="M83" s="3"/>
      <c r="N83" s="45"/>
      <c r="O83" s="45"/>
      <c r="P83" s="45"/>
      <c r="Q83" s="45"/>
      <c r="R83" s="45"/>
      <c r="S83" s="45"/>
      <c r="T83" s="45"/>
      <c r="U83" s="3"/>
      <c r="V83" s="40"/>
      <c r="W83" s="40"/>
    </row>
    <row r="84" spans="1:23" s="74" customFormat="1" ht="31.5" customHeight="1">
      <c r="A84" s="65">
        <v>5300</v>
      </c>
      <c r="B84" s="69" t="s">
        <v>6</v>
      </c>
      <c r="C84" s="66"/>
      <c r="D84" s="67">
        <f>D85+D90+D92+D94+D96+D98+D101+D103</f>
        <v>36000</v>
      </c>
      <c r="E84" s="67">
        <f>E85+E90+E92+E94+E96+E98+E101+E103</f>
        <v>0</v>
      </c>
      <c r="F84" s="67">
        <f t="shared" si="0"/>
        <v>36000</v>
      </c>
      <c r="G84" s="67">
        <f t="shared" ref="G84" si="7">K84+O84+Q84+T84+W84</f>
        <v>0</v>
      </c>
      <c r="H84" s="66"/>
      <c r="I84" s="67">
        <f>I85+I90+I92+I94+I96+I98+I101+I103</f>
        <v>36000</v>
      </c>
      <c r="J84" s="67">
        <f>J85+J90+J92+J94+J96+J98+J101+J103</f>
        <v>36000</v>
      </c>
      <c r="K84" s="67">
        <f>K85+K90+K92+K94+K96+K98+K101+K103</f>
        <v>0</v>
      </c>
      <c r="L84" s="67">
        <f>L85+L90+L92+L94+L96+L98+L101+L103</f>
        <v>0</v>
      </c>
      <c r="M84" s="70"/>
      <c r="N84" s="67">
        <f t="shared" ref="N84:T84" si="8">N85+N90+N92+N94+N96+N98+N101+N103</f>
        <v>0</v>
      </c>
      <c r="O84" s="67">
        <f t="shared" si="8"/>
        <v>0</v>
      </c>
      <c r="P84" s="67">
        <f t="shared" si="8"/>
        <v>0</v>
      </c>
      <c r="Q84" s="67">
        <f t="shared" si="8"/>
        <v>0</v>
      </c>
      <c r="R84" s="67"/>
      <c r="S84" s="67">
        <f t="shared" si="8"/>
        <v>0</v>
      </c>
      <c r="T84" s="67">
        <f t="shared" si="8"/>
        <v>0</v>
      </c>
      <c r="U84" s="70"/>
      <c r="V84" s="71">
        <f>V85+V90+V92+V94+V96+V98+V101+V103</f>
        <v>0</v>
      </c>
      <c r="W84" s="71">
        <f>W85+W90+W92+W94+W96+W98+W101+W103</f>
        <v>0</v>
      </c>
    </row>
    <row r="85" spans="1:23" ht="17.25" customHeight="1">
      <c r="A85" s="7" t="s">
        <v>14</v>
      </c>
      <c r="B85" s="7" t="s">
        <v>37</v>
      </c>
      <c r="C85" s="2"/>
      <c r="D85" s="45"/>
      <c r="E85" s="45"/>
      <c r="F85" s="46"/>
      <c r="G85" s="46"/>
      <c r="H85" s="10"/>
      <c r="I85" s="46"/>
      <c r="J85" s="46"/>
      <c r="K85" s="46"/>
      <c r="L85" s="46"/>
      <c r="M85" s="3"/>
      <c r="N85" s="45"/>
      <c r="O85" s="45"/>
      <c r="P85" s="45"/>
      <c r="Q85" s="45"/>
      <c r="R85" s="45"/>
      <c r="S85" s="45"/>
      <c r="T85" s="45"/>
      <c r="U85" s="3"/>
      <c r="V85" s="40"/>
      <c r="W85" s="40"/>
    </row>
    <row r="86" spans="1:23" s="74" customFormat="1" ht="28.8">
      <c r="A86" s="85">
        <v>5301</v>
      </c>
      <c r="B86" s="85" t="s">
        <v>74</v>
      </c>
      <c r="C86" s="97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</row>
    <row r="87" spans="1:23">
      <c r="A87" s="7"/>
      <c r="B87" s="7" t="s">
        <v>65</v>
      </c>
      <c r="C87" s="20"/>
      <c r="D87" s="45"/>
      <c r="E87" s="45"/>
      <c r="F87" s="46"/>
      <c r="G87" s="46"/>
      <c r="H87" s="10"/>
      <c r="I87" s="46"/>
      <c r="J87" s="46"/>
      <c r="K87" s="46"/>
      <c r="L87" s="46"/>
      <c r="M87" s="3"/>
      <c r="N87" s="45"/>
      <c r="O87" s="45"/>
      <c r="P87" s="45"/>
      <c r="Q87" s="45"/>
      <c r="R87" s="45"/>
      <c r="S87" s="45"/>
      <c r="T87" s="45"/>
      <c r="U87" s="3"/>
      <c r="V87" s="40"/>
      <c r="W87" s="40"/>
    </row>
    <row r="88" spans="1:23" s="74" customFormat="1" ht="28.8">
      <c r="A88" s="85">
        <v>5309</v>
      </c>
      <c r="B88" s="85" t="s">
        <v>75</v>
      </c>
      <c r="C88" s="86"/>
      <c r="D88" s="76"/>
      <c r="E88" s="76"/>
      <c r="F88" s="87"/>
      <c r="G88" s="87"/>
      <c r="H88" s="88"/>
      <c r="I88" s="87"/>
      <c r="J88" s="87"/>
      <c r="K88" s="87"/>
      <c r="L88" s="87"/>
      <c r="M88" s="90"/>
      <c r="N88" s="76"/>
      <c r="O88" s="76"/>
      <c r="P88" s="76"/>
      <c r="Q88" s="76"/>
      <c r="R88" s="76"/>
      <c r="S88" s="76"/>
      <c r="T88" s="76"/>
      <c r="U88" s="90"/>
      <c r="V88" s="94"/>
      <c r="W88" s="94"/>
    </row>
    <row r="89" spans="1:23">
      <c r="A89" s="47"/>
      <c r="B89" s="7" t="s">
        <v>54</v>
      </c>
      <c r="C89" s="20"/>
      <c r="D89" s="45"/>
      <c r="E89" s="45"/>
      <c r="F89" s="46"/>
      <c r="G89" s="46"/>
      <c r="H89" s="10"/>
      <c r="I89" s="46"/>
      <c r="J89" s="46"/>
      <c r="K89" s="46"/>
      <c r="L89" s="46"/>
      <c r="M89" s="3"/>
      <c r="N89" s="45"/>
      <c r="O89" s="45"/>
      <c r="P89" s="45"/>
      <c r="Q89" s="45"/>
      <c r="R89" s="45"/>
      <c r="S89" s="45"/>
      <c r="T89" s="45"/>
      <c r="U89" s="3"/>
      <c r="V89" s="40"/>
      <c r="W89" s="40"/>
    </row>
    <row r="90" spans="1:23">
      <c r="A90" s="7" t="s">
        <v>15</v>
      </c>
      <c r="B90" s="7" t="s">
        <v>38</v>
      </c>
      <c r="C90" s="20"/>
      <c r="D90" s="45"/>
      <c r="E90" s="45"/>
      <c r="F90" s="46"/>
      <c r="G90" s="46"/>
      <c r="H90" s="10"/>
      <c r="I90" s="46"/>
      <c r="J90" s="46"/>
      <c r="K90" s="46"/>
      <c r="L90" s="46"/>
      <c r="M90" s="3"/>
      <c r="N90" s="45"/>
      <c r="O90" s="45"/>
      <c r="P90" s="45"/>
      <c r="Q90" s="45"/>
      <c r="R90" s="45"/>
      <c r="S90" s="45"/>
      <c r="T90" s="45"/>
      <c r="U90" s="3"/>
      <c r="V90" s="40"/>
      <c r="W90" s="40"/>
    </row>
    <row r="91" spans="1:23">
      <c r="A91" s="10"/>
      <c r="B91" s="7" t="s">
        <v>30</v>
      </c>
      <c r="C91" s="20"/>
      <c r="D91" s="45"/>
      <c r="E91" s="45"/>
      <c r="F91" s="46"/>
      <c r="G91" s="46"/>
      <c r="H91" s="10"/>
      <c r="I91" s="46"/>
      <c r="J91" s="46"/>
      <c r="K91" s="46"/>
      <c r="L91" s="46"/>
      <c r="M91" s="3"/>
      <c r="N91" s="45"/>
      <c r="O91" s="45"/>
      <c r="P91" s="45"/>
      <c r="Q91" s="45"/>
      <c r="R91" s="45"/>
      <c r="S91" s="45"/>
      <c r="T91" s="45"/>
      <c r="U91" s="3"/>
      <c r="V91" s="40"/>
      <c r="W91" s="40"/>
    </row>
    <row r="92" spans="1:23">
      <c r="A92" s="7" t="s">
        <v>16</v>
      </c>
      <c r="B92" s="7" t="s">
        <v>39</v>
      </c>
      <c r="C92" s="20"/>
      <c r="D92" s="45"/>
      <c r="E92" s="45"/>
      <c r="F92" s="46"/>
      <c r="G92" s="46"/>
      <c r="H92" s="10"/>
      <c r="I92" s="46"/>
      <c r="J92" s="46"/>
      <c r="K92" s="46"/>
      <c r="L92" s="46"/>
      <c r="M92" s="3"/>
      <c r="N92" s="45"/>
      <c r="O92" s="45"/>
      <c r="P92" s="45"/>
      <c r="Q92" s="45"/>
      <c r="R92" s="45"/>
      <c r="S92" s="45"/>
      <c r="T92" s="45"/>
      <c r="U92" s="3"/>
      <c r="V92" s="40"/>
      <c r="W92" s="40"/>
    </row>
    <row r="93" spans="1:23">
      <c r="A93" s="10"/>
      <c r="B93" s="7" t="s">
        <v>30</v>
      </c>
      <c r="C93" s="20"/>
      <c r="D93" s="45"/>
      <c r="E93" s="45"/>
      <c r="F93" s="46"/>
      <c r="G93" s="46"/>
      <c r="H93" s="10"/>
      <c r="I93" s="46"/>
      <c r="J93" s="46"/>
      <c r="K93" s="46"/>
      <c r="L93" s="46"/>
      <c r="M93" s="3"/>
      <c r="N93" s="45"/>
      <c r="O93" s="45"/>
      <c r="P93" s="45"/>
      <c r="Q93" s="45"/>
      <c r="R93" s="45"/>
      <c r="S93" s="45"/>
      <c r="T93" s="45"/>
      <c r="U93" s="3"/>
      <c r="V93" s="40"/>
      <c r="W93" s="40"/>
    </row>
    <row r="94" spans="1:23">
      <c r="A94" s="7" t="s">
        <v>17</v>
      </c>
      <c r="B94" s="7" t="s">
        <v>40</v>
      </c>
      <c r="C94" s="20"/>
      <c r="D94" s="45"/>
      <c r="E94" s="45"/>
      <c r="F94" s="46"/>
      <c r="G94" s="46"/>
      <c r="H94" s="10"/>
      <c r="I94" s="46"/>
      <c r="J94" s="46"/>
      <c r="K94" s="46"/>
      <c r="L94" s="46"/>
      <c r="M94" s="3"/>
      <c r="N94" s="45"/>
      <c r="O94" s="45"/>
      <c r="P94" s="45"/>
      <c r="Q94" s="45"/>
      <c r="R94" s="45"/>
      <c r="S94" s="45"/>
      <c r="T94" s="45"/>
      <c r="U94" s="3"/>
      <c r="V94" s="40"/>
      <c r="W94" s="40"/>
    </row>
    <row r="95" spans="1:23">
      <c r="A95" s="10"/>
      <c r="B95" s="7" t="s">
        <v>30</v>
      </c>
      <c r="C95" s="20"/>
      <c r="D95" s="45"/>
      <c r="E95" s="45"/>
      <c r="F95" s="46"/>
      <c r="G95" s="46"/>
      <c r="H95" s="10"/>
      <c r="I95" s="46"/>
      <c r="J95" s="46"/>
      <c r="K95" s="46"/>
      <c r="L95" s="46"/>
      <c r="M95" s="3"/>
      <c r="N95" s="45"/>
      <c r="O95" s="45"/>
      <c r="P95" s="45"/>
      <c r="Q95" s="45"/>
      <c r="R95" s="45"/>
      <c r="S95" s="45"/>
      <c r="T95" s="45"/>
      <c r="U95" s="3"/>
      <c r="V95" s="40"/>
      <c r="W95" s="40"/>
    </row>
    <row r="96" spans="1:23" ht="28.8">
      <c r="A96" s="7" t="s">
        <v>18</v>
      </c>
      <c r="B96" s="7" t="s">
        <v>41</v>
      </c>
      <c r="C96" s="20"/>
      <c r="D96" s="45"/>
      <c r="E96" s="45"/>
      <c r="F96" s="46"/>
      <c r="G96" s="46"/>
      <c r="H96" s="10"/>
      <c r="I96" s="46"/>
      <c r="J96" s="46"/>
      <c r="K96" s="46"/>
      <c r="L96" s="46"/>
      <c r="M96" s="3"/>
      <c r="N96" s="45"/>
      <c r="O96" s="45"/>
      <c r="P96" s="45"/>
      <c r="Q96" s="45"/>
      <c r="R96" s="45"/>
      <c r="S96" s="45"/>
      <c r="T96" s="45"/>
      <c r="U96" s="3"/>
      <c r="V96" s="40"/>
      <c r="W96" s="40"/>
    </row>
    <row r="97" spans="1:23">
      <c r="A97" s="10"/>
      <c r="B97" s="7" t="s">
        <v>30</v>
      </c>
      <c r="C97" s="20"/>
      <c r="D97" s="45"/>
      <c r="E97" s="45"/>
      <c r="F97" s="46"/>
      <c r="G97" s="46"/>
      <c r="H97" s="10"/>
      <c r="I97" s="46"/>
      <c r="J97" s="46"/>
      <c r="K97" s="46"/>
      <c r="L97" s="46"/>
      <c r="M97" s="3"/>
      <c r="N97" s="45"/>
      <c r="O97" s="45"/>
      <c r="P97" s="45"/>
      <c r="Q97" s="45"/>
      <c r="R97" s="45"/>
      <c r="S97" s="45"/>
      <c r="T97" s="45"/>
      <c r="U97" s="3"/>
      <c r="V97" s="40"/>
      <c r="W97" s="40"/>
    </row>
    <row r="98" spans="1:23" ht="43.2">
      <c r="A98" s="122" t="s">
        <v>19</v>
      </c>
      <c r="B98" s="7" t="s">
        <v>42</v>
      </c>
      <c r="C98" s="20"/>
      <c r="D98" s="45">
        <f>SUM(D99)</f>
        <v>36000</v>
      </c>
      <c r="E98" s="45"/>
      <c r="F98" s="46"/>
      <c r="G98" s="46"/>
      <c r="H98" s="10"/>
      <c r="I98" s="46">
        <f>SUM(I99)</f>
        <v>36000</v>
      </c>
      <c r="J98" s="46">
        <f>SUM(J99)</f>
        <v>36000</v>
      </c>
      <c r="K98" s="46"/>
      <c r="L98" s="46"/>
      <c r="M98" s="3"/>
      <c r="N98" s="45"/>
      <c r="O98" s="45"/>
      <c r="P98" s="45"/>
      <c r="Q98" s="45"/>
      <c r="R98" s="45"/>
      <c r="S98" s="45"/>
      <c r="T98" s="45"/>
      <c r="U98" s="3"/>
      <c r="V98" s="40"/>
      <c r="W98" s="40"/>
    </row>
    <row r="99" spans="1:23" ht="28.8">
      <c r="A99" s="2" t="s">
        <v>118</v>
      </c>
      <c r="B99" s="129" t="s">
        <v>75</v>
      </c>
      <c r="C99" s="20"/>
      <c r="D99" s="46">
        <f>SUM(D100)</f>
        <v>36000</v>
      </c>
      <c r="E99" s="45"/>
      <c r="F99" s="46"/>
      <c r="G99" s="46"/>
      <c r="H99" s="3"/>
      <c r="I99" s="46">
        <f>SUM(I100)</f>
        <v>36000</v>
      </c>
      <c r="J99" s="46">
        <f>SUM(J100)</f>
        <v>36000</v>
      </c>
      <c r="K99" s="46"/>
      <c r="L99" s="46"/>
      <c r="M99" s="3"/>
      <c r="N99" s="45"/>
      <c r="O99" s="45"/>
      <c r="P99" s="45"/>
      <c r="Q99" s="45"/>
      <c r="R99" s="45"/>
      <c r="S99" s="45"/>
      <c r="T99" s="45"/>
      <c r="U99" s="3"/>
      <c r="V99" s="40"/>
      <c r="W99" s="40"/>
    </row>
    <row r="100" spans="1:23" ht="57.6">
      <c r="A100" s="130"/>
      <c r="B100" s="129" t="s">
        <v>119</v>
      </c>
      <c r="C100" s="20">
        <v>2018</v>
      </c>
      <c r="D100" s="46">
        <v>36000</v>
      </c>
      <c r="E100" s="45"/>
      <c r="F100" s="46"/>
      <c r="G100" s="46"/>
      <c r="H100" s="3" t="s">
        <v>92</v>
      </c>
      <c r="I100" s="46">
        <v>36000</v>
      </c>
      <c r="J100" s="46">
        <v>36000</v>
      </c>
      <c r="K100" s="46"/>
      <c r="L100" s="46"/>
      <c r="M100" s="3"/>
      <c r="N100" s="45"/>
      <c r="O100" s="45"/>
      <c r="P100" s="45"/>
      <c r="Q100" s="45"/>
      <c r="R100" s="45"/>
      <c r="S100" s="45"/>
      <c r="T100" s="45"/>
      <c r="U100" s="3"/>
      <c r="V100" s="40"/>
      <c r="W100" s="40"/>
    </row>
    <row r="101" spans="1:23" ht="28.8">
      <c r="A101" s="7" t="s">
        <v>20</v>
      </c>
      <c r="B101" s="7" t="s">
        <v>43</v>
      </c>
      <c r="C101" s="20"/>
      <c r="D101" s="45"/>
      <c r="E101" s="45"/>
      <c r="F101" s="46"/>
      <c r="G101" s="46"/>
      <c r="H101" s="10"/>
      <c r="I101" s="46"/>
      <c r="J101" s="46"/>
      <c r="K101" s="46"/>
      <c r="L101" s="46"/>
      <c r="M101" s="3"/>
      <c r="N101" s="45"/>
      <c r="O101" s="45"/>
      <c r="P101" s="45"/>
      <c r="Q101" s="45"/>
      <c r="R101" s="45"/>
      <c r="S101" s="45"/>
      <c r="T101" s="45"/>
      <c r="U101" s="3"/>
      <c r="V101" s="40"/>
      <c r="W101" s="40"/>
    </row>
    <row r="102" spans="1:23">
      <c r="A102" s="10"/>
      <c r="B102" s="25" t="s">
        <v>30</v>
      </c>
      <c r="C102" s="20"/>
      <c r="D102" s="45"/>
      <c r="E102" s="45"/>
      <c r="F102" s="46"/>
      <c r="G102" s="46"/>
      <c r="H102" s="10"/>
      <c r="I102" s="46"/>
      <c r="J102" s="46"/>
      <c r="K102" s="46"/>
      <c r="L102" s="46"/>
      <c r="M102" s="3"/>
      <c r="N102" s="45"/>
      <c r="O102" s="45"/>
      <c r="P102" s="45"/>
      <c r="Q102" s="45"/>
      <c r="R102" s="45"/>
      <c r="S102" s="45"/>
      <c r="T102" s="45"/>
      <c r="U102" s="3"/>
      <c r="V102" s="40"/>
      <c r="W102" s="40"/>
    </row>
    <row r="103" spans="1:23">
      <c r="A103" s="7" t="s">
        <v>21</v>
      </c>
      <c r="B103" s="7" t="s">
        <v>44</v>
      </c>
      <c r="C103" s="20"/>
      <c r="D103" s="45"/>
      <c r="E103" s="45"/>
      <c r="F103" s="46"/>
      <c r="G103" s="46"/>
      <c r="H103" s="10"/>
      <c r="I103" s="46"/>
      <c r="J103" s="46"/>
      <c r="K103" s="46"/>
      <c r="L103" s="46"/>
      <c r="M103" s="3"/>
      <c r="N103" s="45"/>
      <c r="O103" s="45"/>
      <c r="P103" s="45"/>
      <c r="Q103" s="45"/>
      <c r="R103" s="45"/>
      <c r="S103" s="45"/>
      <c r="T103" s="45"/>
      <c r="U103" s="3"/>
      <c r="V103" s="40"/>
      <c r="W103" s="40"/>
    </row>
    <row r="104" spans="1:23">
      <c r="A104" s="3"/>
      <c r="B104" s="25" t="s">
        <v>30</v>
      </c>
      <c r="C104" s="20"/>
      <c r="D104" s="45"/>
      <c r="E104" s="45"/>
      <c r="F104" s="46"/>
      <c r="G104" s="46"/>
      <c r="H104" s="10"/>
      <c r="I104" s="46"/>
      <c r="J104" s="46"/>
      <c r="K104" s="46"/>
      <c r="L104" s="46"/>
      <c r="M104" s="3"/>
      <c r="N104" s="45"/>
      <c r="O104" s="45"/>
      <c r="P104" s="45"/>
      <c r="Q104" s="45"/>
      <c r="R104" s="45"/>
      <c r="S104" s="45"/>
      <c r="T104" s="45"/>
      <c r="U104" s="3"/>
      <c r="V104" s="40"/>
      <c r="W104" s="40"/>
    </row>
    <row r="105" spans="1:23" s="74" customFormat="1">
      <c r="A105" s="65">
        <v>5400</v>
      </c>
      <c r="B105" s="69" t="s">
        <v>7</v>
      </c>
      <c r="C105" s="66"/>
      <c r="D105" s="67">
        <f>D106+D108+D110+D112+D114+D116+D118+D120</f>
        <v>0</v>
      </c>
      <c r="E105" s="67">
        <f>E106+E108+E110+E112+E114+E116+E118+E120</f>
        <v>0</v>
      </c>
      <c r="F105" s="67">
        <f t="shared" ref="F105" si="9">I105+N105+P105+S105+V105</f>
        <v>0</v>
      </c>
      <c r="G105" s="67">
        <f t="shared" ref="G105" si="10">K105+O105+Q105+T105+W105</f>
        <v>0</v>
      </c>
      <c r="H105" s="66"/>
      <c r="I105" s="67">
        <f>I106+I108+I110+I112+I114+I116+I118+I120</f>
        <v>0</v>
      </c>
      <c r="J105" s="67">
        <f>J106+J108+J110+J112+J114+J116+J118+J120</f>
        <v>0</v>
      </c>
      <c r="K105" s="67">
        <f>K106+K108+K110+K112+K114+K116+K118+K120</f>
        <v>0</v>
      </c>
      <c r="L105" s="67">
        <f>L106+L108+L110+L112+L114+L116+L118+L120</f>
        <v>0</v>
      </c>
      <c r="M105" s="70"/>
      <c r="N105" s="67">
        <f t="shared" ref="N105:T105" si="11">N106+N108+N110+N112+N114+N116+N118+N120</f>
        <v>0</v>
      </c>
      <c r="O105" s="67">
        <f t="shared" si="11"/>
        <v>0</v>
      </c>
      <c r="P105" s="67">
        <f t="shared" si="11"/>
        <v>0</v>
      </c>
      <c r="Q105" s="67">
        <f t="shared" si="11"/>
        <v>0</v>
      </c>
      <c r="R105" s="67"/>
      <c r="S105" s="67">
        <f t="shared" si="11"/>
        <v>0</v>
      </c>
      <c r="T105" s="67">
        <f t="shared" si="11"/>
        <v>0</v>
      </c>
      <c r="U105" s="70"/>
      <c r="V105" s="71">
        <f>V106+V108+V110+V112+V114+V116+V118+V120</f>
        <v>0</v>
      </c>
      <c r="W105" s="71">
        <f>W106+W108+W110+W112+W114+W116+W118+W120</f>
        <v>0</v>
      </c>
    </row>
    <row r="106" spans="1:23">
      <c r="A106" s="7" t="s">
        <v>14</v>
      </c>
      <c r="B106" s="7" t="s">
        <v>37</v>
      </c>
      <c r="C106" s="2"/>
      <c r="D106" s="45"/>
      <c r="E106" s="45"/>
      <c r="F106" s="45"/>
      <c r="G106" s="45"/>
      <c r="H106" s="10"/>
      <c r="I106" s="45"/>
      <c r="J106" s="45"/>
      <c r="K106" s="45"/>
      <c r="L106" s="45"/>
      <c r="M106" s="3"/>
      <c r="N106" s="45"/>
      <c r="O106" s="45"/>
      <c r="P106" s="45"/>
      <c r="Q106" s="45"/>
      <c r="R106" s="45"/>
      <c r="S106" s="45"/>
      <c r="T106" s="45"/>
      <c r="U106" s="3"/>
      <c r="V106" s="40"/>
      <c r="W106" s="40"/>
    </row>
    <row r="107" spans="1:23">
      <c r="A107" s="20"/>
      <c r="B107" s="7" t="s">
        <v>30</v>
      </c>
      <c r="C107" s="2"/>
      <c r="D107" s="45"/>
      <c r="E107" s="45"/>
      <c r="F107" s="46"/>
      <c r="G107" s="46"/>
      <c r="H107" s="10"/>
      <c r="I107" s="45"/>
      <c r="J107" s="45"/>
      <c r="K107" s="45"/>
      <c r="L107" s="45"/>
      <c r="M107" s="3"/>
      <c r="N107" s="45"/>
      <c r="O107" s="45"/>
      <c r="P107" s="45"/>
      <c r="Q107" s="45"/>
      <c r="R107" s="45"/>
      <c r="S107" s="45"/>
      <c r="T107" s="45"/>
      <c r="U107" s="3"/>
      <c r="V107" s="40"/>
      <c r="W107" s="40"/>
    </row>
    <row r="108" spans="1:23">
      <c r="A108" s="7" t="s">
        <v>15</v>
      </c>
      <c r="B108" s="7" t="s">
        <v>38</v>
      </c>
      <c r="C108" s="2"/>
      <c r="D108" s="45"/>
      <c r="E108" s="45"/>
      <c r="F108" s="45"/>
      <c r="G108" s="45"/>
      <c r="H108" s="10"/>
      <c r="I108" s="45"/>
      <c r="J108" s="45"/>
      <c r="K108" s="45"/>
      <c r="L108" s="45"/>
      <c r="M108" s="3"/>
      <c r="N108" s="45"/>
      <c r="O108" s="45"/>
      <c r="P108" s="45"/>
      <c r="Q108" s="45"/>
      <c r="R108" s="45"/>
      <c r="S108" s="45"/>
      <c r="T108" s="45"/>
      <c r="U108" s="3"/>
      <c r="V108" s="40"/>
      <c r="W108" s="40"/>
    </row>
    <row r="109" spans="1:23">
      <c r="A109" s="20"/>
      <c r="B109" s="7" t="s">
        <v>30</v>
      </c>
      <c r="C109" s="2"/>
      <c r="D109" s="45"/>
      <c r="E109" s="45"/>
      <c r="F109" s="46"/>
      <c r="G109" s="46"/>
      <c r="H109" s="10"/>
      <c r="I109" s="45"/>
      <c r="J109" s="45"/>
      <c r="K109" s="45"/>
      <c r="L109" s="45"/>
      <c r="M109" s="3"/>
      <c r="N109" s="45"/>
      <c r="O109" s="45"/>
      <c r="P109" s="45"/>
      <c r="Q109" s="45"/>
      <c r="R109" s="45"/>
      <c r="S109" s="45"/>
      <c r="T109" s="45"/>
      <c r="U109" s="3"/>
      <c r="V109" s="40"/>
      <c r="W109" s="40"/>
    </row>
    <row r="110" spans="1:23">
      <c r="A110" s="7" t="s">
        <v>16</v>
      </c>
      <c r="B110" s="7" t="s">
        <v>39</v>
      </c>
      <c r="C110" s="2"/>
      <c r="D110" s="45"/>
      <c r="E110" s="45"/>
      <c r="F110" s="45"/>
      <c r="G110" s="45"/>
      <c r="H110" s="10"/>
      <c r="I110" s="45"/>
      <c r="J110" s="45"/>
      <c r="K110" s="45"/>
      <c r="L110" s="45"/>
      <c r="M110" s="3"/>
      <c r="N110" s="45"/>
      <c r="O110" s="45"/>
      <c r="P110" s="45"/>
      <c r="Q110" s="45"/>
      <c r="R110" s="45"/>
      <c r="S110" s="45"/>
      <c r="T110" s="45"/>
      <c r="U110" s="3"/>
      <c r="V110" s="40"/>
      <c r="W110" s="40"/>
    </row>
    <row r="111" spans="1:23">
      <c r="A111" s="20"/>
      <c r="B111" s="7" t="s">
        <v>30</v>
      </c>
      <c r="C111" s="2"/>
      <c r="D111" s="45"/>
      <c r="E111" s="45"/>
      <c r="F111" s="46"/>
      <c r="G111" s="46"/>
      <c r="H111" s="10"/>
      <c r="I111" s="45"/>
      <c r="J111" s="45"/>
      <c r="K111" s="45"/>
      <c r="L111" s="45"/>
      <c r="M111" s="3"/>
      <c r="N111" s="45"/>
      <c r="O111" s="45"/>
      <c r="P111" s="45"/>
      <c r="Q111" s="45"/>
      <c r="R111" s="45"/>
      <c r="S111" s="45"/>
      <c r="T111" s="45"/>
      <c r="U111" s="3"/>
      <c r="V111" s="40"/>
      <c r="W111" s="40"/>
    </row>
    <row r="112" spans="1:23">
      <c r="A112" s="7" t="s">
        <v>17</v>
      </c>
      <c r="B112" s="7" t="s">
        <v>40</v>
      </c>
      <c r="C112" s="2"/>
      <c r="D112" s="45"/>
      <c r="E112" s="45"/>
      <c r="F112" s="45"/>
      <c r="G112" s="45"/>
      <c r="H112" s="10"/>
      <c r="I112" s="45"/>
      <c r="J112" s="45"/>
      <c r="K112" s="45"/>
      <c r="L112" s="45"/>
      <c r="M112" s="3"/>
      <c r="N112" s="45"/>
      <c r="O112" s="45"/>
      <c r="P112" s="45"/>
      <c r="Q112" s="45"/>
      <c r="R112" s="45"/>
      <c r="S112" s="45"/>
      <c r="T112" s="45"/>
      <c r="U112" s="3"/>
      <c r="V112" s="40"/>
      <c r="W112" s="40"/>
    </row>
    <row r="113" spans="1:23">
      <c r="A113" s="20"/>
      <c r="B113" s="7" t="s">
        <v>30</v>
      </c>
      <c r="C113" s="2"/>
      <c r="D113" s="45"/>
      <c r="E113" s="45"/>
      <c r="F113" s="46"/>
      <c r="G113" s="46"/>
      <c r="H113" s="10"/>
      <c r="I113" s="45"/>
      <c r="J113" s="45"/>
      <c r="K113" s="45"/>
      <c r="L113" s="45"/>
      <c r="M113" s="3"/>
      <c r="N113" s="45"/>
      <c r="O113" s="45"/>
      <c r="P113" s="45"/>
      <c r="Q113" s="45"/>
      <c r="R113" s="45"/>
      <c r="S113" s="45"/>
      <c r="T113" s="45"/>
      <c r="U113" s="3"/>
      <c r="V113" s="40"/>
      <c r="W113" s="40"/>
    </row>
    <row r="114" spans="1:23" ht="28.8">
      <c r="A114" s="7" t="s">
        <v>18</v>
      </c>
      <c r="B114" s="7" t="s">
        <v>41</v>
      </c>
      <c r="C114" s="2"/>
      <c r="D114" s="45"/>
      <c r="E114" s="45"/>
      <c r="F114" s="45"/>
      <c r="G114" s="45"/>
      <c r="H114" s="10"/>
      <c r="I114" s="45"/>
      <c r="J114" s="45"/>
      <c r="K114" s="45"/>
      <c r="L114" s="45"/>
      <c r="M114" s="3"/>
      <c r="N114" s="45"/>
      <c r="O114" s="45"/>
      <c r="P114" s="45"/>
      <c r="Q114" s="45"/>
      <c r="R114" s="45"/>
      <c r="S114" s="45"/>
      <c r="T114" s="45"/>
      <c r="U114" s="3"/>
      <c r="V114" s="40"/>
      <c r="W114" s="40"/>
    </row>
    <row r="115" spans="1:23">
      <c r="A115" s="10"/>
      <c r="B115" s="7" t="s">
        <v>30</v>
      </c>
      <c r="C115" s="20"/>
      <c r="D115" s="45"/>
      <c r="E115" s="45"/>
      <c r="F115" s="46"/>
      <c r="G115" s="46"/>
      <c r="H115" s="10"/>
      <c r="I115" s="45"/>
      <c r="J115" s="45"/>
      <c r="K115" s="45"/>
      <c r="L115" s="45"/>
      <c r="M115" s="3"/>
      <c r="N115" s="45"/>
      <c r="O115" s="45"/>
      <c r="P115" s="45"/>
      <c r="Q115" s="45"/>
      <c r="R115" s="45"/>
      <c r="S115" s="45"/>
      <c r="T115" s="45"/>
      <c r="U115" s="3"/>
      <c r="V115" s="40"/>
      <c r="W115" s="40"/>
    </row>
    <row r="116" spans="1:23" ht="43.2">
      <c r="A116" s="7" t="s">
        <v>19</v>
      </c>
      <c r="B116" s="7" t="s">
        <v>42</v>
      </c>
      <c r="C116" s="20"/>
      <c r="D116" s="45"/>
      <c r="E116" s="45"/>
      <c r="F116" s="45"/>
      <c r="G116" s="45"/>
      <c r="H116" s="10"/>
      <c r="I116" s="45"/>
      <c r="J116" s="45"/>
      <c r="K116" s="45"/>
      <c r="L116" s="45"/>
      <c r="M116" s="3"/>
      <c r="N116" s="45"/>
      <c r="O116" s="45"/>
      <c r="P116" s="45"/>
      <c r="Q116" s="45"/>
      <c r="R116" s="45"/>
      <c r="S116" s="45"/>
      <c r="T116" s="45"/>
      <c r="U116" s="3"/>
      <c r="V116" s="40"/>
      <c r="W116" s="40"/>
    </row>
    <row r="117" spans="1:23">
      <c r="A117" s="10"/>
      <c r="B117" s="7" t="s">
        <v>30</v>
      </c>
      <c r="C117" s="20"/>
      <c r="D117" s="45"/>
      <c r="E117" s="45"/>
      <c r="F117" s="46"/>
      <c r="G117" s="46"/>
      <c r="H117" s="10"/>
      <c r="I117" s="45"/>
      <c r="J117" s="45"/>
      <c r="K117" s="45"/>
      <c r="L117" s="45"/>
      <c r="M117" s="3"/>
      <c r="N117" s="45"/>
      <c r="O117" s="45"/>
      <c r="P117" s="45"/>
      <c r="Q117" s="45"/>
      <c r="R117" s="45"/>
      <c r="S117" s="45"/>
      <c r="T117" s="45"/>
      <c r="U117" s="3"/>
      <c r="V117" s="40"/>
      <c r="W117" s="40"/>
    </row>
    <row r="118" spans="1:23" ht="28.8">
      <c r="A118" s="7" t="s">
        <v>20</v>
      </c>
      <c r="B118" s="7" t="s">
        <v>43</v>
      </c>
      <c r="C118" s="20"/>
      <c r="D118" s="45"/>
      <c r="E118" s="45"/>
      <c r="F118" s="45"/>
      <c r="G118" s="45"/>
      <c r="H118" s="10"/>
      <c r="I118" s="45"/>
      <c r="J118" s="45"/>
      <c r="K118" s="45"/>
      <c r="L118" s="45"/>
      <c r="M118" s="3"/>
      <c r="N118" s="45"/>
      <c r="O118" s="45"/>
      <c r="P118" s="45"/>
      <c r="Q118" s="45"/>
      <c r="R118" s="45"/>
      <c r="S118" s="45"/>
      <c r="T118" s="45"/>
      <c r="U118" s="3"/>
      <c r="V118" s="40"/>
      <c r="W118" s="40"/>
    </row>
    <row r="119" spans="1:23">
      <c r="A119" s="10"/>
      <c r="B119" s="7" t="s">
        <v>30</v>
      </c>
      <c r="C119" s="20"/>
      <c r="D119" s="45"/>
      <c r="E119" s="45"/>
      <c r="F119" s="46"/>
      <c r="G119" s="46"/>
      <c r="H119" s="10"/>
      <c r="I119" s="45"/>
      <c r="J119" s="45"/>
      <c r="K119" s="45"/>
      <c r="L119" s="45"/>
      <c r="M119" s="3"/>
      <c r="N119" s="45"/>
      <c r="O119" s="45"/>
      <c r="P119" s="45"/>
      <c r="Q119" s="45"/>
      <c r="R119" s="45"/>
      <c r="S119" s="45"/>
      <c r="T119" s="45"/>
      <c r="U119" s="3"/>
      <c r="V119" s="40"/>
      <c r="W119" s="40"/>
    </row>
    <row r="120" spans="1:23">
      <c r="A120" s="7" t="s">
        <v>21</v>
      </c>
      <c r="B120" s="7" t="s">
        <v>44</v>
      </c>
      <c r="C120" s="20"/>
      <c r="D120" s="45"/>
      <c r="E120" s="45"/>
      <c r="F120" s="45"/>
      <c r="G120" s="45"/>
      <c r="H120" s="10"/>
      <c r="I120" s="45"/>
      <c r="J120" s="45"/>
      <c r="K120" s="45"/>
      <c r="L120" s="45"/>
      <c r="M120" s="3"/>
      <c r="N120" s="45"/>
      <c r="O120" s="45"/>
      <c r="P120" s="45"/>
      <c r="Q120" s="45"/>
      <c r="R120" s="45"/>
      <c r="S120" s="45"/>
      <c r="T120" s="45"/>
      <c r="U120" s="3"/>
      <c r="V120" s="40"/>
      <c r="W120" s="40"/>
    </row>
    <row r="121" spans="1:23">
      <c r="A121" s="10"/>
      <c r="B121" s="7" t="s">
        <v>30</v>
      </c>
      <c r="C121" s="20"/>
      <c r="D121" s="45"/>
      <c r="E121" s="45"/>
      <c r="F121" s="46"/>
      <c r="G121" s="46"/>
      <c r="H121" s="10"/>
      <c r="I121" s="45"/>
      <c r="J121" s="45"/>
      <c r="K121" s="45"/>
      <c r="L121" s="45"/>
      <c r="M121" s="3"/>
      <c r="N121" s="45"/>
      <c r="O121" s="45"/>
      <c r="P121" s="45"/>
      <c r="Q121" s="45"/>
      <c r="R121" s="45"/>
      <c r="S121" s="45"/>
      <c r="T121" s="45"/>
      <c r="U121" s="3"/>
      <c r="V121" s="40"/>
      <c r="W121" s="40"/>
    </row>
    <row r="122" spans="1:23" s="74" customFormat="1">
      <c r="A122" s="65">
        <v>5500</v>
      </c>
      <c r="B122" s="69" t="s">
        <v>5</v>
      </c>
      <c r="C122" s="66"/>
      <c r="D122" s="67">
        <f>D123+D128+D130+D132+D134+D136+D138+D140</f>
        <v>0</v>
      </c>
      <c r="E122" s="67">
        <f>E123+E128+E130+E132+E134+E136+E138+E140</f>
        <v>0</v>
      </c>
      <c r="F122" s="67">
        <f t="shared" ref="F122" si="12">I122+N122+P122+S122+V122</f>
        <v>0</v>
      </c>
      <c r="G122" s="67">
        <f t="shared" ref="G122" si="13">K122+O122+Q122+T122+W122</f>
        <v>0</v>
      </c>
      <c r="H122" s="66"/>
      <c r="I122" s="67">
        <f>I123+I128+I130+I132+I134+I136+I138+I140</f>
        <v>0</v>
      </c>
      <c r="J122" s="67">
        <f>J123+J128+J130+J132+J134+J136+J138+J140</f>
        <v>0</v>
      </c>
      <c r="K122" s="67">
        <f>K123+K128+K130+K132+K134+K136+K138+K140</f>
        <v>0</v>
      </c>
      <c r="L122" s="67">
        <f>L123+L128+L130+L132+L134+L136+L138+L140</f>
        <v>0</v>
      </c>
      <c r="M122" s="70"/>
      <c r="N122" s="67">
        <f t="shared" ref="N122:T122" si="14">N123+N128+N130+N132+N134+N136+N138+N140</f>
        <v>0</v>
      </c>
      <c r="O122" s="67">
        <f t="shared" si="14"/>
        <v>0</v>
      </c>
      <c r="P122" s="67">
        <f t="shared" si="14"/>
        <v>0</v>
      </c>
      <c r="Q122" s="67">
        <f t="shared" si="14"/>
        <v>0</v>
      </c>
      <c r="R122" s="67"/>
      <c r="S122" s="67">
        <f t="shared" si="14"/>
        <v>0</v>
      </c>
      <c r="T122" s="67">
        <f t="shared" si="14"/>
        <v>0</v>
      </c>
      <c r="U122" s="70"/>
      <c r="V122" s="71">
        <f>V123+V128+V130+V132+V134+V136+V138+V140</f>
        <v>0</v>
      </c>
      <c r="W122" s="71">
        <f>W123+W128+W130+W132+W134+W136+W138+W140</f>
        <v>0</v>
      </c>
    </row>
    <row r="123" spans="1:23" s="74" customFormat="1">
      <c r="A123" s="77" t="s">
        <v>14</v>
      </c>
      <c r="B123" s="77" t="s">
        <v>37</v>
      </c>
      <c r="C123" s="72"/>
      <c r="D123" s="73"/>
      <c r="E123" s="73"/>
      <c r="F123" s="73"/>
      <c r="G123" s="73"/>
      <c r="H123" s="72"/>
      <c r="I123" s="73"/>
      <c r="J123" s="73"/>
      <c r="K123" s="73"/>
      <c r="L123" s="73"/>
      <c r="M123" s="82"/>
      <c r="N123" s="73"/>
      <c r="O123" s="73"/>
      <c r="P123" s="73"/>
      <c r="Q123" s="73"/>
      <c r="R123" s="73"/>
      <c r="S123" s="73"/>
      <c r="T123" s="73"/>
      <c r="U123" s="82"/>
      <c r="V123" s="96"/>
      <c r="W123" s="96"/>
    </row>
    <row r="124" spans="1:23" s="74" customFormat="1" ht="28.8">
      <c r="A124" s="85">
        <v>5501</v>
      </c>
      <c r="B124" s="85" t="s">
        <v>76</v>
      </c>
      <c r="C124" s="75"/>
      <c r="D124" s="76"/>
      <c r="E124" s="76"/>
      <c r="F124" s="76"/>
      <c r="G124" s="76"/>
      <c r="H124" s="75"/>
      <c r="I124" s="76"/>
      <c r="J124" s="76"/>
      <c r="K124" s="76"/>
      <c r="L124" s="76"/>
      <c r="M124" s="90"/>
      <c r="N124" s="76"/>
      <c r="O124" s="76"/>
      <c r="P124" s="76"/>
      <c r="Q124" s="76"/>
      <c r="R124" s="76"/>
      <c r="S124" s="76"/>
      <c r="T124" s="76"/>
      <c r="U124" s="90"/>
      <c r="V124" s="94"/>
      <c r="W124" s="94"/>
    </row>
    <row r="125" spans="1:23" s="74" customFormat="1">
      <c r="A125" s="77"/>
      <c r="B125" s="77" t="s">
        <v>65</v>
      </c>
      <c r="C125" s="72"/>
      <c r="D125" s="73"/>
      <c r="E125" s="73"/>
      <c r="F125" s="73"/>
      <c r="G125" s="73"/>
      <c r="H125" s="72"/>
      <c r="I125" s="73"/>
      <c r="J125" s="73"/>
      <c r="K125" s="73"/>
      <c r="L125" s="73"/>
      <c r="M125" s="82"/>
      <c r="N125" s="73"/>
      <c r="O125" s="73"/>
      <c r="P125" s="73"/>
      <c r="Q125" s="73"/>
      <c r="R125" s="73"/>
      <c r="S125" s="73"/>
      <c r="T125" s="73"/>
      <c r="U125" s="82"/>
      <c r="V125" s="96"/>
      <c r="W125" s="96"/>
    </row>
    <row r="126" spans="1:23" s="74" customFormat="1" ht="28.8">
      <c r="A126" s="85">
        <v>5503</v>
      </c>
      <c r="B126" s="85" t="s">
        <v>77</v>
      </c>
      <c r="C126" s="75"/>
      <c r="D126" s="76"/>
      <c r="E126" s="76"/>
      <c r="F126" s="76"/>
      <c r="G126" s="76"/>
      <c r="H126" s="75"/>
      <c r="I126" s="76"/>
      <c r="J126" s="76"/>
      <c r="K126" s="76"/>
      <c r="L126" s="76"/>
      <c r="M126" s="90"/>
      <c r="N126" s="76"/>
      <c r="O126" s="76"/>
      <c r="P126" s="76"/>
      <c r="Q126" s="76"/>
      <c r="R126" s="76"/>
      <c r="S126" s="76"/>
      <c r="T126" s="76"/>
      <c r="U126" s="90"/>
      <c r="V126" s="94"/>
      <c r="W126" s="94"/>
    </row>
    <row r="127" spans="1:23" ht="18" customHeight="1">
      <c r="A127" s="10"/>
      <c r="B127" s="7" t="s">
        <v>30</v>
      </c>
      <c r="C127" s="20"/>
      <c r="D127" s="46"/>
      <c r="E127" s="45"/>
      <c r="F127" s="45"/>
      <c r="G127" s="46"/>
      <c r="H127" s="2"/>
      <c r="I127" s="46"/>
      <c r="J127" s="46"/>
      <c r="K127" s="46"/>
      <c r="L127" s="46"/>
      <c r="M127" s="3"/>
      <c r="N127" s="46"/>
      <c r="O127" s="46"/>
      <c r="P127" s="46"/>
      <c r="Q127" s="46"/>
      <c r="R127" s="46"/>
      <c r="S127" s="46"/>
      <c r="T127" s="46"/>
      <c r="U127" s="3"/>
      <c r="V127" s="41"/>
      <c r="W127" s="41"/>
    </row>
    <row r="128" spans="1:23">
      <c r="A128" s="7" t="s">
        <v>15</v>
      </c>
      <c r="B128" s="7" t="s">
        <v>38</v>
      </c>
      <c r="C128" s="2"/>
      <c r="D128" s="45"/>
      <c r="E128" s="45"/>
      <c r="F128" s="45"/>
      <c r="G128" s="45"/>
      <c r="H128" s="2"/>
      <c r="I128" s="45"/>
      <c r="J128" s="45"/>
      <c r="K128" s="45"/>
      <c r="L128" s="45"/>
      <c r="M128" s="3"/>
      <c r="N128" s="45"/>
      <c r="O128" s="45"/>
      <c r="P128" s="45"/>
      <c r="Q128" s="45"/>
      <c r="R128" s="45"/>
      <c r="S128" s="45"/>
      <c r="T128" s="45"/>
      <c r="U128" s="3"/>
      <c r="V128" s="40"/>
      <c r="W128" s="40"/>
    </row>
    <row r="129" spans="1:23">
      <c r="A129" s="10"/>
      <c r="B129" s="7" t="s">
        <v>30</v>
      </c>
      <c r="C129" s="20"/>
      <c r="D129" s="45"/>
      <c r="E129" s="45"/>
      <c r="F129" s="45"/>
      <c r="G129" s="45"/>
      <c r="H129" s="2"/>
      <c r="I129" s="46"/>
      <c r="J129" s="46"/>
      <c r="K129" s="46"/>
      <c r="L129" s="46"/>
      <c r="M129" s="3"/>
      <c r="N129" s="46"/>
      <c r="O129" s="46"/>
      <c r="P129" s="46"/>
      <c r="Q129" s="46"/>
      <c r="R129" s="46"/>
      <c r="S129" s="46"/>
      <c r="T129" s="46"/>
      <c r="U129" s="3"/>
      <c r="V129" s="41"/>
      <c r="W129" s="41"/>
    </row>
    <row r="130" spans="1:23">
      <c r="A130" s="7" t="s">
        <v>16</v>
      </c>
      <c r="B130" s="7" t="s">
        <v>39</v>
      </c>
      <c r="C130" s="2"/>
      <c r="D130" s="45"/>
      <c r="E130" s="45"/>
      <c r="F130" s="45"/>
      <c r="G130" s="45"/>
      <c r="H130" s="2"/>
      <c r="I130" s="45"/>
      <c r="J130" s="45"/>
      <c r="K130" s="45"/>
      <c r="L130" s="45"/>
      <c r="M130" s="3"/>
      <c r="N130" s="45"/>
      <c r="O130" s="45"/>
      <c r="P130" s="45"/>
      <c r="Q130" s="45"/>
      <c r="R130" s="45"/>
      <c r="S130" s="45"/>
      <c r="T130" s="45"/>
      <c r="U130" s="3"/>
      <c r="V130" s="40"/>
      <c r="W130" s="40"/>
    </row>
    <row r="131" spans="1:23">
      <c r="A131" s="10"/>
      <c r="B131" s="7" t="s">
        <v>30</v>
      </c>
      <c r="C131" s="20"/>
      <c r="D131" s="45"/>
      <c r="E131" s="45"/>
      <c r="F131" s="45"/>
      <c r="G131" s="45"/>
      <c r="H131" s="2"/>
      <c r="I131" s="46"/>
      <c r="J131" s="46"/>
      <c r="K131" s="46"/>
      <c r="L131" s="46"/>
      <c r="M131" s="3"/>
      <c r="N131" s="46"/>
      <c r="O131" s="46"/>
      <c r="P131" s="46"/>
      <c r="Q131" s="46"/>
      <c r="R131" s="46"/>
      <c r="S131" s="46"/>
      <c r="T131" s="46"/>
      <c r="U131" s="3"/>
      <c r="V131" s="41"/>
      <c r="W131" s="41"/>
    </row>
    <row r="132" spans="1:23">
      <c r="A132" s="7" t="s">
        <v>17</v>
      </c>
      <c r="B132" s="7" t="s">
        <v>40</v>
      </c>
      <c r="C132" s="2"/>
      <c r="D132" s="45"/>
      <c r="E132" s="45"/>
      <c r="F132" s="45"/>
      <c r="G132" s="45"/>
      <c r="H132" s="2"/>
      <c r="I132" s="45"/>
      <c r="J132" s="45"/>
      <c r="K132" s="45"/>
      <c r="L132" s="45"/>
      <c r="M132" s="3"/>
      <c r="N132" s="45"/>
      <c r="O132" s="45"/>
      <c r="P132" s="45"/>
      <c r="Q132" s="45"/>
      <c r="R132" s="45"/>
      <c r="S132" s="45"/>
      <c r="T132" s="45"/>
      <c r="U132" s="3"/>
      <c r="V132" s="40"/>
      <c r="W132" s="40"/>
    </row>
    <row r="133" spans="1:23">
      <c r="A133" s="10"/>
      <c r="B133" s="7" t="s">
        <v>30</v>
      </c>
      <c r="C133" s="20"/>
      <c r="D133" s="45"/>
      <c r="E133" s="45"/>
      <c r="F133" s="45"/>
      <c r="G133" s="45"/>
      <c r="H133" s="2"/>
      <c r="I133" s="46"/>
      <c r="J133" s="46"/>
      <c r="K133" s="46"/>
      <c r="L133" s="46"/>
      <c r="M133" s="3"/>
      <c r="N133" s="46"/>
      <c r="O133" s="46"/>
      <c r="P133" s="46"/>
      <c r="Q133" s="46"/>
      <c r="R133" s="46"/>
      <c r="S133" s="46"/>
      <c r="T133" s="46"/>
      <c r="U133" s="3"/>
      <c r="V133" s="41"/>
      <c r="W133" s="41"/>
    </row>
    <row r="134" spans="1:23" ht="28.8">
      <c r="A134" s="7" t="s">
        <v>18</v>
      </c>
      <c r="B134" s="7" t="s">
        <v>41</v>
      </c>
      <c r="C134" s="2"/>
      <c r="D134" s="45"/>
      <c r="E134" s="45"/>
      <c r="F134" s="45"/>
      <c r="G134" s="45"/>
      <c r="H134" s="2"/>
      <c r="I134" s="45"/>
      <c r="J134" s="45"/>
      <c r="K134" s="45"/>
      <c r="L134" s="45"/>
      <c r="M134" s="3"/>
      <c r="N134" s="45"/>
      <c r="O134" s="45"/>
      <c r="P134" s="45"/>
      <c r="Q134" s="45"/>
      <c r="R134" s="45"/>
      <c r="S134" s="45"/>
      <c r="T134" s="45"/>
      <c r="U134" s="3"/>
      <c r="V134" s="40"/>
      <c r="W134" s="40"/>
    </row>
    <row r="135" spans="1:23">
      <c r="A135" s="10"/>
      <c r="B135" s="7" t="s">
        <v>30</v>
      </c>
      <c r="C135" s="20"/>
      <c r="D135" s="45"/>
      <c r="E135" s="45"/>
      <c r="F135" s="45"/>
      <c r="G135" s="45"/>
      <c r="H135" s="2"/>
      <c r="I135" s="46"/>
      <c r="J135" s="46"/>
      <c r="K135" s="46"/>
      <c r="L135" s="46"/>
      <c r="M135" s="3"/>
      <c r="N135" s="46"/>
      <c r="O135" s="46"/>
      <c r="P135" s="46"/>
      <c r="Q135" s="46"/>
      <c r="R135" s="46"/>
      <c r="S135" s="46"/>
      <c r="T135" s="46"/>
      <c r="U135" s="3"/>
      <c r="V135" s="41"/>
      <c r="W135" s="41"/>
    </row>
    <row r="136" spans="1:23" ht="43.2">
      <c r="A136" s="7" t="s">
        <v>19</v>
      </c>
      <c r="B136" s="7" t="s">
        <v>42</v>
      </c>
      <c r="C136" s="2"/>
      <c r="D136" s="45"/>
      <c r="E136" s="45"/>
      <c r="F136" s="45"/>
      <c r="G136" s="45"/>
      <c r="H136" s="2"/>
      <c r="I136" s="45"/>
      <c r="J136" s="45"/>
      <c r="K136" s="45"/>
      <c r="L136" s="45"/>
      <c r="M136" s="3"/>
      <c r="N136" s="45"/>
      <c r="O136" s="45"/>
      <c r="P136" s="45"/>
      <c r="Q136" s="45"/>
      <c r="R136" s="45"/>
      <c r="S136" s="45"/>
      <c r="T136" s="45"/>
      <c r="U136" s="3"/>
      <c r="V136" s="40"/>
      <c r="W136" s="40"/>
    </row>
    <row r="137" spans="1:23">
      <c r="A137" s="10"/>
      <c r="B137" s="7" t="s">
        <v>30</v>
      </c>
      <c r="C137" s="20"/>
      <c r="D137" s="45"/>
      <c r="E137" s="45"/>
      <c r="F137" s="45"/>
      <c r="G137" s="45"/>
      <c r="H137" s="2"/>
      <c r="I137" s="46"/>
      <c r="J137" s="46"/>
      <c r="K137" s="46"/>
      <c r="L137" s="46"/>
      <c r="M137" s="3"/>
      <c r="N137" s="46"/>
      <c r="O137" s="46"/>
      <c r="P137" s="46"/>
      <c r="Q137" s="46"/>
      <c r="R137" s="46"/>
      <c r="S137" s="46"/>
      <c r="T137" s="46"/>
      <c r="U137" s="3"/>
      <c r="V137" s="41"/>
      <c r="W137" s="41"/>
    </row>
    <row r="138" spans="1:23" ht="28.8">
      <c r="A138" s="7" t="s">
        <v>20</v>
      </c>
      <c r="B138" s="7" t="s">
        <v>43</v>
      </c>
      <c r="C138" s="2"/>
      <c r="D138" s="45"/>
      <c r="E138" s="45"/>
      <c r="F138" s="45"/>
      <c r="G138" s="45"/>
      <c r="H138" s="2"/>
      <c r="I138" s="45"/>
      <c r="J138" s="45"/>
      <c r="K138" s="45"/>
      <c r="L138" s="45"/>
      <c r="M138" s="3"/>
      <c r="N138" s="45"/>
      <c r="O138" s="45"/>
      <c r="P138" s="45"/>
      <c r="Q138" s="45"/>
      <c r="R138" s="45"/>
      <c r="S138" s="45"/>
      <c r="T138" s="45"/>
      <c r="U138" s="3"/>
      <c r="V138" s="40"/>
      <c r="W138" s="40"/>
    </row>
    <row r="139" spans="1:23">
      <c r="A139" s="10"/>
      <c r="B139" s="7" t="s">
        <v>30</v>
      </c>
      <c r="C139" s="20"/>
      <c r="D139" s="45"/>
      <c r="E139" s="45"/>
      <c r="F139" s="45"/>
      <c r="G139" s="45"/>
      <c r="H139" s="2"/>
      <c r="I139" s="46"/>
      <c r="J139" s="46"/>
      <c r="K139" s="46"/>
      <c r="L139" s="46"/>
      <c r="M139" s="3"/>
      <c r="N139" s="46"/>
      <c r="O139" s="46"/>
      <c r="P139" s="46"/>
      <c r="Q139" s="46"/>
      <c r="R139" s="46"/>
      <c r="S139" s="46"/>
      <c r="T139" s="46"/>
      <c r="U139" s="3"/>
      <c r="V139" s="41"/>
      <c r="W139" s="41"/>
    </row>
    <row r="140" spans="1:23">
      <c r="A140" s="7" t="s">
        <v>21</v>
      </c>
      <c r="B140" s="7" t="s">
        <v>44</v>
      </c>
      <c r="C140" s="2"/>
      <c r="D140" s="45"/>
      <c r="E140" s="45"/>
      <c r="F140" s="45"/>
      <c r="G140" s="45"/>
      <c r="H140" s="2"/>
      <c r="I140" s="45"/>
      <c r="J140" s="45"/>
      <c r="K140" s="45"/>
      <c r="L140" s="45"/>
      <c r="M140" s="3"/>
      <c r="N140" s="45"/>
      <c r="O140" s="45"/>
      <c r="P140" s="45"/>
      <c r="Q140" s="45"/>
      <c r="R140" s="45"/>
      <c r="S140" s="45"/>
      <c r="T140" s="45"/>
      <c r="U140" s="3"/>
      <c r="V140" s="40"/>
      <c r="W140" s="40"/>
    </row>
    <row r="141" spans="1:23">
      <c r="A141" s="3"/>
      <c r="B141" s="37" t="s">
        <v>30</v>
      </c>
      <c r="C141" s="20"/>
      <c r="D141" s="46"/>
      <c r="E141" s="46"/>
      <c r="F141" s="46"/>
      <c r="G141" s="46"/>
      <c r="H141" s="2"/>
      <c r="I141" s="46"/>
      <c r="J141" s="46"/>
      <c r="K141" s="46"/>
      <c r="L141" s="46"/>
      <c r="M141" s="3"/>
      <c r="N141" s="46"/>
      <c r="O141" s="46"/>
      <c r="P141" s="46"/>
      <c r="Q141" s="46"/>
      <c r="R141" s="46"/>
      <c r="S141" s="46"/>
      <c r="T141" s="46"/>
      <c r="U141" s="3"/>
      <c r="V141" s="41"/>
      <c r="W141" s="41"/>
    </row>
    <row r="142" spans="1:23">
      <c r="A142" s="8"/>
      <c r="B142" s="35"/>
      <c r="C142" s="21"/>
      <c r="D142" s="22"/>
      <c r="E142" s="22"/>
      <c r="F142" s="22"/>
      <c r="G142" s="22"/>
      <c r="H142" s="23"/>
      <c r="I142" s="22"/>
      <c r="J142" s="22"/>
      <c r="K142" s="22"/>
      <c r="L142" s="22"/>
      <c r="M142" s="8"/>
      <c r="N142" s="22"/>
      <c r="O142" s="22"/>
      <c r="P142" s="22"/>
      <c r="Q142" s="22"/>
      <c r="R142" s="22"/>
      <c r="S142" s="22"/>
      <c r="T142" s="22"/>
      <c r="U142" s="8"/>
      <c r="V142" s="22"/>
      <c r="W142" s="22"/>
    </row>
    <row r="143" spans="1:23">
      <c r="A143" s="8"/>
      <c r="B143" s="35"/>
      <c r="C143" s="21"/>
      <c r="D143" s="22"/>
      <c r="E143" s="22"/>
      <c r="F143" s="22"/>
      <c r="G143" s="22"/>
      <c r="H143" s="23"/>
      <c r="I143" s="22"/>
      <c r="J143" s="22"/>
      <c r="K143" s="22"/>
      <c r="L143" s="22"/>
      <c r="M143" s="8"/>
      <c r="N143" s="22"/>
      <c r="O143" s="22"/>
      <c r="P143" s="22"/>
      <c r="Q143" s="22"/>
      <c r="R143" s="22"/>
      <c r="S143" s="22"/>
      <c r="T143" s="22"/>
      <c r="U143" s="8"/>
      <c r="V143" s="22"/>
      <c r="W143" s="22"/>
    </row>
    <row r="144" spans="1:23" ht="23.25" customHeight="1">
      <c r="B144"/>
      <c r="T144" s="8"/>
      <c r="U144" s="8"/>
      <c r="V144" s="8"/>
      <c r="W144" s="8"/>
    </row>
    <row r="145" spans="1:23" ht="38.25" customHeight="1">
      <c r="B145" s="140" t="s">
        <v>69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8"/>
      <c r="U145" s="8"/>
      <c r="V145" s="8"/>
      <c r="W145" s="8"/>
    </row>
    <row r="146" spans="1:23" ht="38.25" customHeight="1">
      <c r="B146" s="140" t="s">
        <v>73</v>
      </c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8"/>
      <c r="U146" s="8"/>
      <c r="V146" s="8"/>
      <c r="W146" s="8"/>
    </row>
    <row r="147" spans="1:23" ht="25.5" customHeight="1">
      <c r="B147" s="140" t="s">
        <v>70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8"/>
      <c r="U147" s="8"/>
      <c r="V147" s="8"/>
      <c r="W147" s="8"/>
    </row>
    <row r="148" spans="1:23" ht="26.25" customHeight="1">
      <c r="B148" s="140" t="s">
        <v>71</v>
      </c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8"/>
      <c r="U148" s="8"/>
      <c r="V148" s="8"/>
      <c r="W148" s="8"/>
    </row>
    <row r="149" spans="1:23" ht="29.25" customHeight="1">
      <c r="B149" s="140" t="s">
        <v>72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8"/>
      <c r="U149" s="8"/>
      <c r="V149" s="8"/>
      <c r="W149" s="8"/>
    </row>
    <row r="150" spans="1:23" ht="27" customHeight="1">
      <c r="B150" s="166" t="s">
        <v>86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8"/>
      <c r="U150" s="8"/>
      <c r="V150" s="8"/>
      <c r="W150" s="8"/>
    </row>
    <row r="151" spans="1:23" ht="29.25" customHeight="1">
      <c r="B151" s="8"/>
      <c r="C151" s="8"/>
      <c r="D151" s="8"/>
    </row>
    <row r="152" spans="1:23" ht="25.5" customHeight="1">
      <c r="B152" s="162" t="s">
        <v>79</v>
      </c>
      <c r="C152" s="162"/>
      <c r="D152" s="162"/>
      <c r="E152" s="49"/>
      <c r="F152" s="49"/>
      <c r="G152" s="49"/>
      <c r="H152" s="49"/>
      <c r="I152" s="49"/>
      <c r="J152" s="49"/>
      <c r="K152" s="49"/>
      <c r="L152" s="49"/>
      <c r="M152" s="60" t="s">
        <v>80</v>
      </c>
      <c r="N152" s="61"/>
      <c r="O152" s="61" t="s">
        <v>125</v>
      </c>
      <c r="P152" s="61"/>
      <c r="Q152" s="62"/>
      <c r="R152" s="101"/>
    </row>
    <row r="153" spans="1:23" ht="18.75" customHeight="1">
      <c r="B153" s="56" t="s">
        <v>120</v>
      </c>
      <c r="C153" s="53"/>
      <c r="D153" s="53"/>
      <c r="E153" s="49"/>
      <c r="F153" s="49"/>
      <c r="G153" s="49"/>
      <c r="H153" s="49"/>
      <c r="I153" s="49"/>
      <c r="J153" s="49"/>
      <c r="K153" s="49"/>
      <c r="L153" s="49"/>
      <c r="M153" s="54"/>
      <c r="N153" s="54" t="s">
        <v>126</v>
      </c>
      <c r="O153" s="54"/>
      <c r="P153" s="54"/>
      <c r="Q153" s="55"/>
      <c r="R153" s="55"/>
    </row>
    <row r="154" spans="1:23" ht="26.25" customHeight="1">
      <c r="B154" s="57"/>
      <c r="C154" s="53"/>
      <c r="D154" s="53"/>
      <c r="E154" s="49"/>
      <c r="F154" s="49"/>
      <c r="G154" s="49"/>
      <c r="H154" s="49"/>
      <c r="I154" s="49"/>
      <c r="J154" s="49"/>
      <c r="K154" s="49"/>
      <c r="L154" s="49"/>
      <c r="M154" s="60" t="s">
        <v>67</v>
      </c>
      <c r="N154" s="61"/>
      <c r="O154" s="61">
        <v>889225139</v>
      </c>
      <c r="P154" s="61"/>
      <c r="Q154" s="62"/>
      <c r="R154" s="101"/>
    </row>
    <row r="155" spans="1:23" ht="25.5" customHeight="1">
      <c r="B155" s="162" t="s">
        <v>121</v>
      </c>
      <c r="C155" s="162"/>
      <c r="D155" s="162"/>
      <c r="E155" s="49"/>
      <c r="F155" s="49"/>
      <c r="G155" s="49"/>
      <c r="H155" s="49"/>
      <c r="I155" s="49"/>
      <c r="J155" s="49"/>
      <c r="K155" s="49"/>
      <c r="L155" s="49"/>
      <c r="M155" s="54"/>
      <c r="N155" s="54"/>
      <c r="O155" s="54"/>
      <c r="P155" s="54"/>
      <c r="Q155" s="55"/>
      <c r="R155" s="55"/>
    </row>
    <row r="156" spans="1:23" ht="21.75" customHeight="1">
      <c r="B156" s="57"/>
      <c r="C156" s="53"/>
      <c r="D156" s="53"/>
      <c r="E156" s="49"/>
      <c r="F156" s="49"/>
      <c r="G156" s="49"/>
      <c r="H156" s="49"/>
      <c r="I156" s="49"/>
      <c r="J156" s="49"/>
      <c r="K156" s="49"/>
      <c r="L156" s="49"/>
      <c r="M156" s="60" t="s">
        <v>81</v>
      </c>
      <c r="N156" s="61"/>
      <c r="O156" s="61"/>
      <c r="P156" s="61"/>
      <c r="Q156" s="62"/>
      <c r="R156" s="101"/>
    </row>
    <row r="157" spans="1:23" ht="32.25" customHeight="1">
      <c r="B157" s="163" t="s">
        <v>122</v>
      </c>
      <c r="C157" s="164"/>
      <c r="D157" s="165"/>
      <c r="E157" s="49"/>
      <c r="F157" s="49"/>
      <c r="G157" s="49"/>
      <c r="H157" s="49"/>
      <c r="I157" s="49"/>
      <c r="J157" s="49"/>
      <c r="K157" s="49"/>
      <c r="L157" s="49"/>
      <c r="M157" s="54" t="s">
        <v>123</v>
      </c>
      <c r="N157" s="54"/>
      <c r="O157" s="54"/>
      <c r="P157" s="54"/>
      <c r="Q157" s="55"/>
      <c r="R157" s="55"/>
    </row>
    <row r="158" spans="1:23" ht="14.25" customHeight="1">
      <c r="A158" s="9"/>
      <c r="B158" s="58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4"/>
      <c r="N158" s="54"/>
      <c r="O158" s="54"/>
      <c r="P158" s="54"/>
      <c r="Q158" s="55"/>
      <c r="R158" s="55"/>
    </row>
    <row r="159" spans="1:23" ht="21" customHeight="1">
      <c r="A159" s="9"/>
      <c r="B159" s="59">
        <v>43143</v>
      </c>
      <c r="C159" s="48"/>
      <c r="D159" s="51"/>
      <c r="E159" s="51"/>
      <c r="F159" s="51"/>
      <c r="G159" s="51"/>
      <c r="H159" s="51"/>
      <c r="I159" s="51"/>
      <c r="J159" s="51"/>
      <c r="K159" s="51"/>
      <c r="L159" s="51"/>
      <c r="M159" s="60" t="s">
        <v>67</v>
      </c>
      <c r="N159" s="63"/>
      <c r="O159" s="63" t="s">
        <v>124</v>
      </c>
      <c r="P159" s="63"/>
      <c r="Q159" s="64"/>
      <c r="R159" s="102"/>
    </row>
    <row r="160" spans="1:23" ht="15.6">
      <c r="A160" s="9"/>
      <c r="B160" s="52" t="s">
        <v>78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49"/>
      <c r="N160" s="49"/>
      <c r="O160" s="49"/>
      <c r="P160" s="49"/>
    </row>
    <row r="161" spans="1:23" ht="15.6">
      <c r="A161" s="9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49"/>
      <c r="N161" s="49"/>
      <c r="O161" s="49"/>
      <c r="P161" s="49"/>
    </row>
    <row r="162" spans="1:23" ht="15.6">
      <c r="B162" s="50"/>
      <c r="C162" s="49"/>
      <c r="D162" s="49"/>
      <c r="E162" s="49"/>
      <c r="F162" s="49"/>
      <c r="G162" s="49"/>
      <c r="H162" s="49"/>
      <c r="I162" s="51"/>
      <c r="J162" s="51"/>
      <c r="K162" s="51"/>
      <c r="L162" s="51"/>
      <c r="M162" s="51"/>
      <c r="N162" s="51"/>
      <c r="O162" s="51"/>
      <c r="P162" s="51"/>
      <c r="Q162" s="9"/>
      <c r="R162" s="9"/>
      <c r="S162" s="9"/>
      <c r="T162" s="9"/>
      <c r="U162" s="9"/>
      <c r="V162" s="9"/>
      <c r="W162" s="9"/>
    </row>
    <row r="163" spans="1:23" ht="15.6">
      <c r="B163" s="50"/>
      <c r="C163" s="49"/>
      <c r="D163" s="49"/>
      <c r="E163" s="49"/>
      <c r="F163" s="49"/>
      <c r="G163" s="49"/>
      <c r="H163" s="49"/>
      <c r="I163" s="53"/>
      <c r="J163" s="53"/>
      <c r="K163" s="53"/>
      <c r="L163" s="53"/>
      <c r="M163" s="53"/>
      <c r="N163" s="53"/>
      <c r="O163" s="53"/>
      <c r="P163" s="53"/>
      <c r="Q163" s="8"/>
      <c r="R163" s="8"/>
      <c r="S163" s="8"/>
      <c r="T163" s="8"/>
      <c r="U163" s="8"/>
      <c r="V163" s="8"/>
      <c r="W163" s="8"/>
    </row>
    <row r="164" spans="1:23" ht="15.6">
      <c r="B164" s="50"/>
      <c r="C164" s="49"/>
      <c r="D164" s="49"/>
      <c r="E164" s="49"/>
      <c r="F164" s="49"/>
      <c r="G164" s="49"/>
      <c r="H164" s="49"/>
      <c r="I164" s="53"/>
      <c r="J164" s="53"/>
      <c r="K164" s="53"/>
      <c r="L164" s="53"/>
      <c r="M164" s="53"/>
      <c r="N164" s="53"/>
      <c r="O164" s="53"/>
      <c r="P164" s="53"/>
      <c r="Q164" s="8"/>
      <c r="R164" s="8"/>
      <c r="S164" s="8"/>
      <c r="T164" s="8"/>
      <c r="U164" s="8"/>
      <c r="V164" s="8"/>
      <c r="W164" s="8"/>
    </row>
    <row r="165" spans="1:23" ht="15.6">
      <c r="B165" s="50"/>
      <c r="C165" s="49"/>
      <c r="D165" s="49"/>
      <c r="E165" s="49"/>
      <c r="F165" s="49"/>
      <c r="G165" s="49"/>
      <c r="H165" s="49"/>
      <c r="I165" s="53"/>
      <c r="J165" s="53"/>
      <c r="K165" s="53"/>
      <c r="L165" s="53"/>
      <c r="M165" s="53"/>
      <c r="N165" s="53"/>
      <c r="O165" s="53"/>
      <c r="P165" s="53"/>
      <c r="Q165" s="8"/>
      <c r="R165" s="8"/>
      <c r="S165" s="8"/>
      <c r="T165" s="8"/>
      <c r="U165" s="8"/>
      <c r="V165" s="8"/>
      <c r="W165" s="8"/>
    </row>
    <row r="166" spans="1:23">
      <c r="B166" s="36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>
      <c r="B167" s="36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>
      <c r="B168" s="36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>
      <c r="B169" s="36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>
      <c r="B170" s="36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>
      <c r="B171" s="36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>
      <c r="B172" s="36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>
      <c r="B173" s="36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>
      <c r="B174" s="36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>
      <c r="B175" s="36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>
      <c r="B176" s="36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2:23">
      <c r="B177" s="36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2:23">
      <c r="B178" s="36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2:23">
      <c r="B179" s="36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2:23">
      <c r="B180" s="36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2:23">
      <c r="B181" s="3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2:23">
      <c r="B182" s="36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2:23">
      <c r="B183" s="36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2:23">
      <c r="B184" s="36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2:23">
      <c r="B185" s="36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2:23">
      <c r="B186" s="36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2:23">
      <c r="B187" s="36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2:23">
      <c r="B188" s="36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2:23">
      <c r="B189" s="36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2:23">
      <c r="B190" s="36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2:23">
      <c r="B191" s="36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2:23">
      <c r="B192" s="36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2:23">
      <c r="B193" s="36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2:23">
      <c r="B194" s="36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2:23">
      <c r="B195" s="36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2:23">
      <c r="B196" s="36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2:23">
      <c r="B197" s="36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2:23">
      <c r="B198" s="36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2:23">
      <c r="B199" s="36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2:23">
      <c r="B200" s="36"/>
    </row>
    <row r="201" spans="2:23">
      <c r="B201" s="36"/>
    </row>
    <row r="202" spans="2:23">
      <c r="B202" s="36"/>
    </row>
    <row r="203" spans="2:23">
      <c r="B203" s="36"/>
    </row>
    <row r="204" spans="2:23">
      <c r="B204" s="36"/>
    </row>
  </sheetData>
  <mergeCells count="23">
    <mergeCell ref="B152:D152"/>
    <mergeCell ref="B157:D157"/>
    <mergeCell ref="B155:D155"/>
    <mergeCell ref="B146:S146"/>
    <mergeCell ref="B147:S147"/>
    <mergeCell ref="B148:S148"/>
    <mergeCell ref="B149:S149"/>
    <mergeCell ref="B150:S150"/>
    <mergeCell ref="E4:F4"/>
    <mergeCell ref="F7:F10"/>
    <mergeCell ref="G7:G10"/>
    <mergeCell ref="H7:W8"/>
    <mergeCell ref="H9:L9"/>
    <mergeCell ref="M9:O9"/>
    <mergeCell ref="P9:Q9"/>
    <mergeCell ref="U9:W9"/>
    <mergeCell ref="B145:S145"/>
    <mergeCell ref="A7:A10"/>
    <mergeCell ref="B7:B10"/>
    <mergeCell ref="C7:C10"/>
    <mergeCell ref="D7:D10"/>
    <mergeCell ref="E7:E10"/>
    <mergeCell ref="R9:T9"/>
  </mergeCells>
  <pageMargins left="0.27559055118110237" right="0.15748031496062992" top="0.68" bottom="0.35433070866141736" header="0.31496062992125984" footer="0.15748031496062992"/>
  <pageSetup paperSize="9" scale="48" fitToHeight="412" orientation="landscape" r:id="rId1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minka</cp:lastModifiedBy>
  <cp:lastPrinted>2018-02-13T07:55:27Z</cp:lastPrinted>
  <dcterms:created xsi:type="dcterms:W3CDTF">2015-02-06T12:34:28Z</dcterms:created>
  <dcterms:modified xsi:type="dcterms:W3CDTF">2018-02-28T08:15:14Z</dcterms:modified>
</cp:coreProperties>
</file>