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919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  <c r="F57" i="1"/>
  <c r="F56" i="1"/>
  <c r="F55" i="1"/>
  <c r="F54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16" i="1"/>
  <c r="F13" i="1"/>
  <c r="F12" i="1"/>
  <c r="F11" i="1"/>
  <c r="F10" i="1"/>
  <c r="F8" i="1"/>
  <c r="F6" i="1"/>
  <c r="F5" i="1"/>
  <c r="F53" i="1" l="1"/>
  <c r="F52" i="1"/>
  <c r="F15" i="1"/>
  <c r="F20" i="1"/>
  <c r="F21" i="1"/>
  <c r="F7" i="1"/>
  <c r="F9" i="1"/>
  <c r="F14" i="1"/>
  <c r="F17" i="1" l="1"/>
  <c r="F19" i="1" l="1"/>
  <c r="F18" i="1"/>
  <c r="F60" i="1" l="1"/>
  <c r="F61" i="1" s="1"/>
  <c r="F62" i="1" s="1"/>
</calcChain>
</file>

<file path=xl/sharedStrings.xml><?xml version="1.0" encoding="utf-8"?>
<sst xmlns="http://schemas.openxmlformats.org/spreadsheetml/2006/main" count="117" uniqueCount="71">
  <si>
    <t>Количествено-стойностна сметка за обект: Изграждане на водопроводна мрежа на с. Ръженово, община Маджарово</t>
  </si>
  <si>
    <t>N</t>
  </si>
  <si>
    <t>Наименование на строителните работи</t>
  </si>
  <si>
    <t>мярка</t>
  </si>
  <si>
    <t>общо количество</t>
  </si>
  <si>
    <t>Цена, лева без ДДС</t>
  </si>
  <si>
    <t>Сума, лева без ДДС</t>
  </si>
  <si>
    <t>Рязане на асфалтова настилка</t>
  </si>
  <si>
    <t>m</t>
  </si>
  <si>
    <t>Разваляне на асфалтова настилка</t>
  </si>
  <si>
    <t>m2</t>
  </si>
  <si>
    <t>Възстановяване на асфалтова настилка от неплътен асфалтобетон с обща дебелини по 6 см.</t>
  </si>
  <si>
    <t>тон</t>
  </si>
  <si>
    <t>Възстановяване на асфалтова настилка от неплътен асфалтобетон с обща дебелини по 4 см.</t>
  </si>
  <si>
    <t>Разваляне  на трошено-каменна основа на асфалтова настилка</t>
  </si>
  <si>
    <t>m3</t>
  </si>
  <si>
    <t>Възстановяване на трошенокаменна основа на настилка ,с d пласт=35 см</t>
  </si>
  <si>
    <t>Разваляне и възстановяване бордюри</t>
  </si>
  <si>
    <t>Разваляне и възстановяване на тротоарна настилка</t>
  </si>
  <si>
    <t>Изкоп с багер в земни почви,на транспорт, при 1ут. Условие</t>
  </si>
  <si>
    <t>Изкоп ръчен ,с ширина 0,6-1,2м, дълб. до 2 м,в земни почви</t>
  </si>
  <si>
    <t>Изкоп  ,с ширина 0,6-1,2м, дълб. до 2 м,в земни почви</t>
  </si>
  <si>
    <t>Прехвърляне до 3m хор. или 2m вер. разстояние ръчно,земни почви</t>
  </si>
  <si>
    <t xml:space="preserve">Натоварване с багер на земни почви </t>
  </si>
  <si>
    <t>Транспорт със самосвал на земни  почви до депо - до 5км.</t>
  </si>
  <si>
    <t>Разриване на земни маси на депо</t>
  </si>
  <si>
    <t xml:space="preserve">Натоварване с багер строителни отпадъци </t>
  </si>
  <si>
    <t>Транспорт на  строителни отпадъци - до 35 км.</t>
  </si>
  <si>
    <t>Пясък за подложка и засипване на тръби-доставка и полагане</t>
  </si>
  <si>
    <t>Обратен насип от заклинен трошен камък (баластра или чакъл)-доставка и полагане</t>
  </si>
  <si>
    <t>Уплътняване на насипа с пневматична трамбовка с дебелина на пласта 20cm</t>
  </si>
  <si>
    <t>Бетонови опорни блокчета</t>
  </si>
  <si>
    <t>бр.</t>
  </si>
  <si>
    <t>Водочерпене с помпа</t>
  </si>
  <si>
    <t>мсм</t>
  </si>
  <si>
    <t>МОНТАЖНИ  РАБОТИ</t>
  </si>
  <si>
    <t>Доставка и монтаж на полиетиленови  тръби с висока плътност/ ПЕВП /, на челна заварка,с диаметър ф 90, PN 10, в изкоп , за ПХ 70/80</t>
  </si>
  <si>
    <t xml:space="preserve">Доставка и монтаж на полиетиленови  тръби с висока плътност/ ПЕВП /, на челна заварка,с диаметър ф 110, PN 10, в изкоп </t>
  </si>
  <si>
    <t xml:space="preserve">Доставка и монтаж на полиетиленови  тръби с висока плътност/ ПЕВП /, на челна заварка,с диаметър ф 90, PN 10, в изкоп </t>
  </si>
  <si>
    <t>Направа на Сградно водопроводно отклонение</t>
  </si>
  <si>
    <t>Доставка и монтаж на надземен пожарен хидрант ПХ 70/80 ,комплект,</t>
  </si>
  <si>
    <t>Доставка и монтаж на тройник гладък 90/90 , ПЕВП</t>
  </si>
  <si>
    <t>Доставка и монтаж на тройник гладък 110/90 , ПЕВП</t>
  </si>
  <si>
    <t>Доставка и монтаж на тройник гладък 110/110 , ПЕВП</t>
  </si>
  <si>
    <t>Доставка и монтаж на намалител гладък 110/90</t>
  </si>
  <si>
    <t>Доставка и монтаж на дъга гладка , 30 ⁰ , ф 90 ПЕВП</t>
  </si>
  <si>
    <t>Доставка и монтаж на дъга гладка , 10 ⁰ , ф 110 ПЕВП</t>
  </si>
  <si>
    <t>Доставка и монтаж на дъга гладка , 45 ⁰ , ф 90 ПЕВП</t>
  </si>
  <si>
    <t>Доставка и монтаж на дъга гладка , 45 ⁰ , ф 110 ПЕВП</t>
  </si>
  <si>
    <t>Доставка и монтаж на дъга гладка , 90 ⁰ , ф 90 ПЕВП</t>
  </si>
  <si>
    <t>Доставка и монтаж на коляно гладко  , ф 110 ПЕВП</t>
  </si>
  <si>
    <t>Доставка и монтаж на  шибърен спирателен кран с охранителна гарнитура , ф 80, комплект</t>
  </si>
  <si>
    <t>Доставка и монтаж на  шибърен спирателен кран с охранителна гарнитура , ф 100, комплект</t>
  </si>
  <si>
    <t>Доставка и монтаж на фланшов накрайник , ф 90 ПЕВП</t>
  </si>
  <si>
    <t>Доставка и монтаж на фланшов накрайник , ф 110 ПЕВП</t>
  </si>
  <si>
    <t>Доставка и монтаж на свободен фланец , ф 80</t>
  </si>
  <si>
    <t>Доставка и монтаж на свободен фланец , ф 100</t>
  </si>
  <si>
    <t>Доставка и монтаж на фланшов адаптор ф 80</t>
  </si>
  <si>
    <t>Доставка и полагане на полиетиленова сигнална лента</t>
  </si>
  <si>
    <t>Доставка и полагане на полиетиленова детекторна лента с метални проводници</t>
  </si>
  <si>
    <t>Дезинфекция на водопровода</t>
  </si>
  <si>
    <t>Изпитване на водопровода</t>
  </si>
  <si>
    <t>Доставка и монтаж на табели за обозначаване на ПХ, СК и въздушник</t>
  </si>
  <si>
    <t>Временни пътни знаци монтаж-демонтаж</t>
  </si>
  <si>
    <t>компл.</t>
  </si>
  <si>
    <t>Монтаж-демонтаж временни ограждения</t>
  </si>
  <si>
    <t>Доставка и монтаж на шахта,сглобяема, от кръгли ст.бетонови елементи ф1000, дълбочина до 2 м, с чугунен капак</t>
  </si>
  <si>
    <t>Доставка и монтаж на автоматичен  въздушник, с тройно действие, DN80 ,съгласно техническа спесификация</t>
  </si>
  <si>
    <t>общо без ДДС</t>
  </si>
  <si>
    <t>ДДС 20%:</t>
  </si>
  <si>
    <t>общо с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</si>
</sst>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sz val="10"/>
      <color indexed="8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/>
    <xf numFmtId="0" fontId="3" fillId="0" borderId="7" xfId="0" quotePrefix="1" applyNumberFormat="1" applyFont="1" applyFill="1" applyBorder="1" applyAlignment="1">
      <alignment horizontal="center" vertical="center"/>
    </xf>
    <xf numFmtId="0" fontId="3" fillId="0" borderId="7" xfId="0" quotePrefix="1" applyFont="1" applyFill="1" applyBorder="1" applyAlignment="1">
      <alignment horizontal="justify" vertical="center"/>
    </xf>
    <xf numFmtId="0" fontId="2" fillId="0" borderId="7" xfId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/>
    </xf>
    <xf numFmtId="164" fontId="2" fillId="3" borderId="7" xfId="0" applyNumberFormat="1" applyFont="1" applyFill="1" applyBorder="1"/>
    <xf numFmtId="0" fontId="2" fillId="0" borderId="7" xfId="1" applyFont="1" applyFill="1" applyBorder="1" applyAlignment="1">
      <alignment horizontal="center" vertical="center"/>
    </xf>
    <xf numFmtId="0" fontId="2" fillId="0" borderId="7" xfId="0" quotePrefix="1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4" fontId="3" fillId="3" borderId="7" xfId="0" applyNumberFormat="1" applyFont="1" applyFill="1" applyBorder="1" applyAlignment="1">
      <alignment horizontal="center" vertical="center"/>
    </xf>
    <xf numFmtId="0" fontId="3" fillId="3" borderId="7" xfId="0" quotePrefix="1" applyFont="1" applyFill="1" applyBorder="1" applyAlignment="1">
      <alignment horizontal="justify" vertical="center"/>
    </xf>
    <xf numFmtId="0" fontId="2" fillId="3" borderId="7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/>
    </xf>
    <xf numFmtId="0" fontId="5" fillId="0" borderId="7" xfId="0" applyFont="1" applyBorder="1"/>
    <xf numFmtId="0" fontId="5" fillId="3" borderId="7" xfId="0" applyFont="1" applyFill="1" applyBorder="1"/>
    <xf numFmtId="0" fontId="2" fillId="3" borderId="7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4" fontId="1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4" fontId="2" fillId="3" borderId="0" xfId="0" applyNumberFormat="1" applyFont="1" applyFill="1"/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justify"/>
    </xf>
  </cellXfs>
  <cellStyles count="2">
    <cellStyle name="Normal" xfId="0" builtinId="0"/>
    <cellStyle name="Normal 2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workbookViewId="0">
      <selection activeCell="F49" sqref="F49"/>
    </sheetView>
  </sheetViews>
  <sheetFormatPr defaultRowHeight="15" x14ac:dyDescent="0.25"/>
  <cols>
    <col min="2" max="2" width="36.85546875" customWidth="1"/>
    <col min="4" max="4" width="11.140625" customWidth="1"/>
    <col min="5" max="6" width="13.28515625" bestFit="1" customWidth="1"/>
  </cols>
  <sheetData>
    <row r="1" spans="1:6" x14ac:dyDescent="0.25">
      <c r="A1" s="32" t="s">
        <v>0</v>
      </c>
      <c r="B1" s="33"/>
      <c r="C1" s="33"/>
      <c r="D1" s="33"/>
      <c r="E1" s="33"/>
      <c r="F1" s="34"/>
    </row>
    <row r="2" spans="1:6" x14ac:dyDescent="0.25">
      <c r="A2" s="35"/>
      <c r="B2" s="36"/>
      <c r="C2" s="36"/>
      <c r="D2" s="36"/>
      <c r="E2" s="36"/>
      <c r="F2" s="37"/>
    </row>
    <row r="3" spans="1:6" ht="25.5" x14ac:dyDescent="0.25">
      <c r="A3" s="1" t="s">
        <v>1</v>
      </c>
      <c r="B3" s="2" t="s">
        <v>2</v>
      </c>
      <c r="C3" s="1" t="s">
        <v>3</v>
      </c>
      <c r="D3" s="3" t="s">
        <v>4</v>
      </c>
      <c r="E3" s="3" t="s">
        <v>5</v>
      </c>
      <c r="F3" s="3" t="s">
        <v>6</v>
      </c>
    </row>
    <row r="4" spans="1:6" ht="14.45" x14ac:dyDescent="0.3">
      <c r="A4" s="4"/>
      <c r="B4" s="4"/>
      <c r="C4" s="4"/>
      <c r="D4" s="5"/>
      <c r="E4" s="6"/>
      <c r="F4" s="6"/>
    </row>
    <row r="5" spans="1:6" x14ac:dyDescent="0.25">
      <c r="A5" s="7">
        <v>1</v>
      </c>
      <c r="B5" s="8" t="s">
        <v>7</v>
      </c>
      <c r="C5" s="9" t="s">
        <v>8</v>
      </c>
      <c r="D5" s="10">
        <v>4704.96</v>
      </c>
      <c r="E5" s="11"/>
      <c r="F5" s="11">
        <f>D5*E5</f>
        <v>0</v>
      </c>
    </row>
    <row r="6" spans="1:6" x14ac:dyDescent="0.25">
      <c r="A6" s="7">
        <v>2</v>
      </c>
      <c r="B6" s="8" t="s">
        <v>9</v>
      </c>
      <c r="C6" s="12" t="s">
        <v>10</v>
      </c>
      <c r="D6" s="10">
        <v>1850.08</v>
      </c>
      <c r="E6" s="11"/>
      <c r="F6" s="11">
        <f t="shared" ref="F6:F58" si="0">D6*E6</f>
        <v>0</v>
      </c>
    </row>
    <row r="7" spans="1:6" ht="38.25" x14ac:dyDescent="0.25">
      <c r="A7" s="7">
        <v>3</v>
      </c>
      <c r="B7" s="8" t="s">
        <v>11</v>
      </c>
      <c r="C7" s="12" t="s">
        <v>12</v>
      </c>
      <c r="D7" s="10">
        <v>266.41152</v>
      </c>
      <c r="E7" s="11"/>
      <c r="F7" s="11">
        <f t="shared" si="0"/>
        <v>0</v>
      </c>
    </row>
    <row r="8" spans="1:6" ht="38.25" x14ac:dyDescent="0.25">
      <c r="A8" s="7"/>
      <c r="B8" s="8" t="s">
        <v>13</v>
      </c>
      <c r="C8" s="12" t="s">
        <v>12</v>
      </c>
      <c r="D8" s="10">
        <v>177.60767999999999</v>
      </c>
      <c r="E8" s="11"/>
      <c r="F8" s="11">
        <f t="shared" si="0"/>
        <v>0</v>
      </c>
    </row>
    <row r="9" spans="1:6" ht="25.5" x14ac:dyDescent="0.25">
      <c r="A9" s="7">
        <v>4</v>
      </c>
      <c r="B9" s="13" t="s">
        <v>14</v>
      </c>
      <c r="C9" s="12" t="s">
        <v>15</v>
      </c>
      <c r="D9" s="10">
        <v>647.52799999999991</v>
      </c>
      <c r="E9" s="11"/>
      <c r="F9" s="11">
        <f t="shared" si="0"/>
        <v>0</v>
      </c>
    </row>
    <row r="10" spans="1:6" ht="25.5" x14ac:dyDescent="0.25">
      <c r="A10" s="7">
        <v>5</v>
      </c>
      <c r="B10" s="8" t="s">
        <v>16</v>
      </c>
      <c r="C10" s="12" t="s">
        <v>15</v>
      </c>
      <c r="D10" s="10">
        <v>647.52799999999991</v>
      </c>
      <c r="E10" s="11"/>
      <c r="F10" s="11">
        <f t="shared" si="0"/>
        <v>0</v>
      </c>
    </row>
    <row r="11" spans="1:6" x14ac:dyDescent="0.25">
      <c r="A11" s="7">
        <v>6</v>
      </c>
      <c r="B11" s="8" t="s">
        <v>17</v>
      </c>
      <c r="C11" s="12" t="s">
        <v>8</v>
      </c>
      <c r="D11" s="10">
        <v>97</v>
      </c>
      <c r="E11" s="11"/>
      <c r="F11" s="11">
        <f t="shared" si="0"/>
        <v>0</v>
      </c>
    </row>
    <row r="12" spans="1:6" ht="25.5" x14ac:dyDescent="0.25">
      <c r="A12" s="7">
        <v>7</v>
      </c>
      <c r="B12" s="8" t="s">
        <v>18</v>
      </c>
      <c r="C12" s="12" t="s">
        <v>10</v>
      </c>
      <c r="D12" s="10">
        <v>20</v>
      </c>
      <c r="E12" s="11"/>
      <c r="F12" s="11">
        <f t="shared" si="0"/>
        <v>0</v>
      </c>
    </row>
    <row r="13" spans="1:6" ht="25.5" x14ac:dyDescent="0.25">
      <c r="A13" s="7">
        <v>8</v>
      </c>
      <c r="B13" s="8" t="s">
        <v>19</v>
      </c>
      <c r="C13" s="12" t="s">
        <v>15</v>
      </c>
      <c r="D13" s="10">
        <v>246.38</v>
      </c>
      <c r="E13" s="11"/>
      <c r="F13" s="11">
        <f t="shared" si="0"/>
        <v>0</v>
      </c>
    </row>
    <row r="14" spans="1:6" ht="25.5" x14ac:dyDescent="0.25">
      <c r="A14" s="7">
        <v>9</v>
      </c>
      <c r="B14" s="8" t="s">
        <v>20</v>
      </c>
      <c r="C14" s="12" t="s">
        <v>15</v>
      </c>
      <c r="D14" s="10">
        <v>665.22599999999989</v>
      </c>
      <c r="E14" s="11"/>
      <c r="F14" s="11">
        <f t="shared" si="0"/>
        <v>0</v>
      </c>
    </row>
    <row r="15" spans="1:6" ht="25.5" x14ac:dyDescent="0.25">
      <c r="A15" s="7">
        <v>10</v>
      </c>
      <c r="B15" s="8" t="s">
        <v>21</v>
      </c>
      <c r="C15" s="12" t="s">
        <v>15</v>
      </c>
      <c r="D15" s="10">
        <v>1552.1939999999997</v>
      </c>
      <c r="E15" s="11"/>
      <c r="F15" s="11">
        <f t="shared" si="0"/>
        <v>0</v>
      </c>
    </row>
    <row r="16" spans="1:6" ht="25.5" x14ac:dyDescent="0.25">
      <c r="A16" s="7">
        <v>11</v>
      </c>
      <c r="B16" s="8" t="s">
        <v>22</v>
      </c>
      <c r="C16" s="12" t="s">
        <v>15</v>
      </c>
      <c r="D16" s="10">
        <v>665.22599999999989</v>
      </c>
      <c r="E16" s="11"/>
      <c r="F16" s="11">
        <f t="shared" si="0"/>
        <v>0</v>
      </c>
    </row>
    <row r="17" spans="1:6" x14ac:dyDescent="0.25">
      <c r="A17" s="7">
        <v>12</v>
      </c>
      <c r="B17" s="8" t="s">
        <v>23</v>
      </c>
      <c r="C17" s="12" t="s">
        <v>15</v>
      </c>
      <c r="D17" s="10">
        <v>1552.1939999999997</v>
      </c>
      <c r="E17" s="11"/>
      <c r="F17" s="11">
        <f t="shared" si="0"/>
        <v>0</v>
      </c>
    </row>
    <row r="18" spans="1:6" ht="25.5" x14ac:dyDescent="0.25">
      <c r="A18" s="7">
        <v>13</v>
      </c>
      <c r="B18" s="8" t="s">
        <v>24</v>
      </c>
      <c r="C18" s="12" t="s">
        <v>15</v>
      </c>
      <c r="D18" s="10">
        <v>2463.7999999999997</v>
      </c>
      <c r="E18" s="11"/>
      <c r="F18" s="11">
        <f t="shared" si="0"/>
        <v>0</v>
      </c>
    </row>
    <row r="19" spans="1:6" x14ac:dyDescent="0.25">
      <c r="A19" s="7">
        <v>14</v>
      </c>
      <c r="B19" s="8" t="s">
        <v>25</v>
      </c>
      <c r="C19" s="12" t="s">
        <v>15</v>
      </c>
      <c r="D19" s="10">
        <v>2463.7999999999997</v>
      </c>
      <c r="E19" s="11"/>
      <c r="F19" s="11">
        <f t="shared" si="0"/>
        <v>0</v>
      </c>
    </row>
    <row r="20" spans="1:6" ht="25.5" x14ac:dyDescent="0.25">
      <c r="A20" s="7">
        <v>15</v>
      </c>
      <c r="B20" s="8" t="s">
        <v>26</v>
      </c>
      <c r="C20" s="12" t="s">
        <v>15</v>
      </c>
      <c r="D20" s="10">
        <v>674.16915199999994</v>
      </c>
      <c r="E20" s="11"/>
      <c r="F20" s="11">
        <f t="shared" si="0"/>
        <v>0</v>
      </c>
    </row>
    <row r="21" spans="1:6" ht="25.5" x14ac:dyDescent="0.25">
      <c r="A21" s="7">
        <v>16</v>
      </c>
      <c r="B21" s="8" t="s">
        <v>27</v>
      </c>
      <c r="C21" s="12" t="s">
        <v>15</v>
      </c>
      <c r="D21" s="10">
        <v>674.16915199999994</v>
      </c>
      <c r="E21" s="11"/>
      <c r="F21" s="11">
        <f t="shared" si="0"/>
        <v>0</v>
      </c>
    </row>
    <row r="22" spans="1:6" ht="25.5" x14ac:dyDescent="0.25">
      <c r="A22" s="7">
        <v>17</v>
      </c>
      <c r="B22" s="8" t="s">
        <v>28</v>
      </c>
      <c r="C22" s="12" t="s">
        <v>15</v>
      </c>
      <c r="D22" s="10">
        <v>668.775308</v>
      </c>
      <c r="E22" s="11"/>
      <c r="F22" s="11">
        <f t="shared" si="0"/>
        <v>0</v>
      </c>
    </row>
    <row r="23" spans="1:6" ht="38.25" x14ac:dyDescent="0.25">
      <c r="A23" s="7">
        <v>18</v>
      </c>
      <c r="B23" s="14" t="s">
        <v>29</v>
      </c>
      <c r="C23" s="12" t="s">
        <v>15</v>
      </c>
      <c r="D23" s="10">
        <v>1489.35</v>
      </c>
      <c r="E23" s="11"/>
      <c r="F23" s="11">
        <f t="shared" si="0"/>
        <v>0</v>
      </c>
    </row>
    <row r="24" spans="1:6" ht="25.5" x14ac:dyDescent="0.25">
      <c r="A24" s="7">
        <v>19</v>
      </c>
      <c r="B24" s="8" t="s">
        <v>30</v>
      </c>
      <c r="C24" s="12" t="s">
        <v>15</v>
      </c>
      <c r="D24" s="10">
        <v>1489.35</v>
      </c>
      <c r="E24" s="11"/>
      <c r="F24" s="11">
        <f t="shared" si="0"/>
        <v>0</v>
      </c>
    </row>
    <row r="25" spans="1:6" x14ac:dyDescent="0.25">
      <c r="A25" s="7">
        <v>20</v>
      </c>
      <c r="B25" s="8" t="s">
        <v>31</v>
      </c>
      <c r="C25" s="12" t="s">
        <v>32</v>
      </c>
      <c r="D25" s="10">
        <v>40</v>
      </c>
      <c r="E25" s="11"/>
      <c r="F25" s="11">
        <f t="shared" si="0"/>
        <v>0</v>
      </c>
    </row>
    <row r="26" spans="1:6" x14ac:dyDescent="0.25">
      <c r="A26" s="7">
        <v>21</v>
      </c>
      <c r="B26" s="8" t="s">
        <v>33</v>
      </c>
      <c r="C26" s="12" t="s">
        <v>34</v>
      </c>
      <c r="D26" s="10">
        <v>3</v>
      </c>
      <c r="E26" s="11"/>
      <c r="F26" s="11">
        <f t="shared" si="0"/>
        <v>0</v>
      </c>
    </row>
    <row r="27" spans="1:6" x14ac:dyDescent="0.25">
      <c r="A27" s="7"/>
      <c r="B27" s="4" t="s">
        <v>35</v>
      </c>
      <c r="C27" s="12"/>
      <c r="D27" s="10"/>
      <c r="E27" s="11"/>
      <c r="F27" s="11"/>
    </row>
    <row r="28" spans="1:6" ht="51" x14ac:dyDescent="0.25">
      <c r="A28" s="7">
        <v>1</v>
      </c>
      <c r="B28" s="8" t="s">
        <v>36</v>
      </c>
      <c r="C28" s="9" t="s">
        <v>8</v>
      </c>
      <c r="D28" s="10">
        <v>20</v>
      </c>
      <c r="E28" s="11"/>
      <c r="F28" s="11">
        <f t="shared" si="0"/>
        <v>0</v>
      </c>
    </row>
    <row r="29" spans="1:6" ht="51" x14ac:dyDescent="0.25">
      <c r="A29" s="7">
        <v>2</v>
      </c>
      <c r="B29" s="8" t="s">
        <v>37</v>
      </c>
      <c r="C29" s="9" t="s">
        <v>8</v>
      </c>
      <c r="D29" s="15">
        <v>259.22000000000003</v>
      </c>
      <c r="E29" s="11"/>
      <c r="F29" s="11">
        <f t="shared" si="0"/>
        <v>0</v>
      </c>
    </row>
    <row r="30" spans="1:6" ht="51" x14ac:dyDescent="0.25">
      <c r="A30" s="7">
        <v>3</v>
      </c>
      <c r="B30" s="8" t="s">
        <v>38</v>
      </c>
      <c r="C30" s="9" t="s">
        <v>8</v>
      </c>
      <c r="D30" s="15">
        <v>1774.26</v>
      </c>
      <c r="E30" s="11"/>
      <c r="F30" s="11">
        <f t="shared" si="0"/>
        <v>0</v>
      </c>
    </row>
    <row r="31" spans="1:6" ht="25.5" x14ac:dyDescent="0.25">
      <c r="A31" s="7">
        <v>4</v>
      </c>
      <c r="B31" s="8" t="s">
        <v>39</v>
      </c>
      <c r="C31" s="9" t="s">
        <v>32</v>
      </c>
      <c r="D31" s="15">
        <v>97</v>
      </c>
      <c r="E31" s="11"/>
      <c r="F31" s="11">
        <f t="shared" si="0"/>
        <v>0</v>
      </c>
    </row>
    <row r="32" spans="1:6" ht="25.5" x14ac:dyDescent="0.25">
      <c r="A32" s="7">
        <v>6</v>
      </c>
      <c r="B32" s="8" t="s">
        <v>40</v>
      </c>
      <c r="C32" s="9" t="s">
        <v>32</v>
      </c>
      <c r="D32" s="10">
        <v>10</v>
      </c>
      <c r="E32" s="11"/>
      <c r="F32" s="11">
        <f t="shared" si="0"/>
        <v>0</v>
      </c>
    </row>
    <row r="33" spans="1:6" ht="25.5" x14ac:dyDescent="0.25">
      <c r="A33" s="7">
        <v>7</v>
      </c>
      <c r="B33" s="8" t="s">
        <v>41</v>
      </c>
      <c r="C33" s="9" t="s">
        <v>32</v>
      </c>
      <c r="D33" s="10">
        <v>7</v>
      </c>
      <c r="E33" s="11"/>
      <c r="F33" s="11">
        <f t="shared" si="0"/>
        <v>0</v>
      </c>
    </row>
    <row r="34" spans="1:6" ht="25.5" x14ac:dyDescent="0.25">
      <c r="A34" s="7">
        <v>8</v>
      </c>
      <c r="B34" s="8" t="s">
        <v>42</v>
      </c>
      <c r="C34" s="9" t="s">
        <v>32</v>
      </c>
      <c r="D34" s="10">
        <v>5</v>
      </c>
      <c r="E34" s="11"/>
      <c r="F34" s="11">
        <f t="shared" si="0"/>
        <v>0</v>
      </c>
    </row>
    <row r="35" spans="1:6" ht="25.5" x14ac:dyDescent="0.25">
      <c r="A35" s="7">
        <v>9</v>
      </c>
      <c r="B35" s="8" t="s">
        <v>43</v>
      </c>
      <c r="C35" s="9" t="s">
        <v>32</v>
      </c>
      <c r="D35" s="10">
        <v>1</v>
      </c>
      <c r="E35" s="11"/>
      <c r="F35" s="11">
        <f t="shared" si="0"/>
        <v>0</v>
      </c>
    </row>
    <row r="36" spans="1:6" ht="25.5" x14ac:dyDescent="0.25">
      <c r="A36" s="7">
        <v>10</v>
      </c>
      <c r="B36" s="8" t="s">
        <v>44</v>
      </c>
      <c r="C36" s="9" t="s">
        <v>32</v>
      </c>
      <c r="D36" s="10">
        <v>3</v>
      </c>
      <c r="E36" s="11"/>
      <c r="F36" s="11">
        <f t="shared" si="0"/>
        <v>0</v>
      </c>
    </row>
    <row r="37" spans="1:6" ht="25.5" x14ac:dyDescent="0.25">
      <c r="A37" s="7">
        <v>11</v>
      </c>
      <c r="B37" s="8" t="s">
        <v>45</v>
      </c>
      <c r="C37" s="9" t="s">
        <v>32</v>
      </c>
      <c r="D37" s="10">
        <v>8</v>
      </c>
      <c r="E37" s="11"/>
      <c r="F37" s="11">
        <f t="shared" si="0"/>
        <v>0</v>
      </c>
    </row>
    <row r="38" spans="1:6" ht="25.5" x14ac:dyDescent="0.25">
      <c r="A38" s="7"/>
      <c r="B38" s="8" t="s">
        <v>46</v>
      </c>
      <c r="C38" s="9" t="s">
        <v>32</v>
      </c>
      <c r="D38" s="10">
        <v>1</v>
      </c>
      <c r="E38" s="11"/>
      <c r="F38" s="11">
        <f t="shared" si="0"/>
        <v>0</v>
      </c>
    </row>
    <row r="39" spans="1:6" ht="25.5" x14ac:dyDescent="0.25">
      <c r="A39" s="7"/>
      <c r="B39" s="8" t="s">
        <v>47</v>
      </c>
      <c r="C39" s="9" t="s">
        <v>32</v>
      </c>
      <c r="D39" s="10">
        <v>1</v>
      </c>
      <c r="E39" s="11"/>
      <c r="F39" s="11">
        <f t="shared" si="0"/>
        <v>0</v>
      </c>
    </row>
    <row r="40" spans="1:6" ht="25.5" x14ac:dyDescent="0.25">
      <c r="A40" s="7"/>
      <c r="B40" s="8" t="s">
        <v>48</v>
      </c>
      <c r="C40" s="9" t="s">
        <v>32</v>
      </c>
      <c r="D40" s="10">
        <v>2</v>
      </c>
      <c r="E40" s="11"/>
      <c r="F40" s="11">
        <f t="shared" si="0"/>
        <v>0</v>
      </c>
    </row>
    <row r="41" spans="1:6" ht="25.5" x14ac:dyDescent="0.25">
      <c r="A41" s="7"/>
      <c r="B41" s="8" t="s">
        <v>49</v>
      </c>
      <c r="C41" s="9" t="s">
        <v>32</v>
      </c>
      <c r="D41" s="10">
        <v>4</v>
      </c>
      <c r="E41" s="11"/>
      <c r="F41" s="11">
        <f t="shared" si="0"/>
        <v>0</v>
      </c>
    </row>
    <row r="42" spans="1:6" ht="25.5" x14ac:dyDescent="0.25">
      <c r="A42" s="7">
        <v>12</v>
      </c>
      <c r="B42" s="8" t="s">
        <v>50</v>
      </c>
      <c r="C42" s="9" t="s">
        <v>32</v>
      </c>
      <c r="D42" s="10">
        <v>2</v>
      </c>
      <c r="E42" s="11"/>
      <c r="F42" s="11">
        <f t="shared" si="0"/>
        <v>0</v>
      </c>
    </row>
    <row r="43" spans="1:6" ht="38.25" x14ac:dyDescent="0.25">
      <c r="A43" s="7">
        <v>13</v>
      </c>
      <c r="B43" s="8" t="s">
        <v>51</v>
      </c>
      <c r="C43" s="9" t="s">
        <v>32</v>
      </c>
      <c r="D43" s="10">
        <v>10</v>
      </c>
      <c r="E43" s="11"/>
      <c r="F43" s="11">
        <f t="shared" si="0"/>
        <v>0</v>
      </c>
    </row>
    <row r="44" spans="1:6" ht="38.25" x14ac:dyDescent="0.25">
      <c r="A44" s="7">
        <v>14</v>
      </c>
      <c r="B44" s="8" t="s">
        <v>52</v>
      </c>
      <c r="C44" s="9" t="s">
        <v>32</v>
      </c>
      <c r="D44" s="10">
        <v>2</v>
      </c>
      <c r="E44" s="11"/>
      <c r="F44" s="11">
        <f t="shared" si="0"/>
        <v>0</v>
      </c>
    </row>
    <row r="45" spans="1:6" ht="25.5" x14ac:dyDescent="0.25">
      <c r="A45" s="7">
        <v>15</v>
      </c>
      <c r="B45" s="8" t="s">
        <v>53</v>
      </c>
      <c r="C45" s="9" t="s">
        <v>32</v>
      </c>
      <c r="D45" s="10">
        <v>18</v>
      </c>
      <c r="E45" s="11"/>
      <c r="F45" s="11">
        <f t="shared" si="0"/>
        <v>0</v>
      </c>
    </row>
    <row r="46" spans="1:6" ht="25.5" x14ac:dyDescent="0.25">
      <c r="A46" s="7">
        <v>16</v>
      </c>
      <c r="B46" s="8" t="s">
        <v>54</v>
      </c>
      <c r="C46" s="9" t="s">
        <v>32</v>
      </c>
      <c r="D46" s="10">
        <v>5</v>
      </c>
      <c r="E46" s="11"/>
      <c r="F46" s="11">
        <f t="shared" si="0"/>
        <v>0</v>
      </c>
    </row>
    <row r="47" spans="1:6" ht="25.5" x14ac:dyDescent="0.25">
      <c r="A47" s="7">
        <v>17</v>
      </c>
      <c r="B47" s="8" t="s">
        <v>55</v>
      </c>
      <c r="C47" s="9" t="s">
        <v>32</v>
      </c>
      <c r="D47" s="10">
        <v>20</v>
      </c>
      <c r="E47" s="11"/>
      <c r="F47" s="11">
        <f t="shared" si="0"/>
        <v>0</v>
      </c>
    </row>
    <row r="48" spans="1:6" ht="25.5" x14ac:dyDescent="0.25">
      <c r="A48" s="7">
        <v>18</v>
      </c>
      <c r="B48" s="8" t="s">
        <v>56</v>
      </c>
      <c r="C48" s="9" t="s">
        <v>32</v>
      </c>
      <c r="D48" s="10">
        <v>2</v>
      </c>
      <c r="E48" s="11"/>
      <c r="F48" s="11">
        <f t="shared" si="0"/>
        <v>0</v>
      </c>
    </row>
    <row r="49" spans="1:6" ht="25.5" x14ac:dyDescent="0.25">
      <c r="A49" s="7">
        <v>20</v>
      </c>
      <c r="B49" s="8" t="s">
        <v>57</v>
      </c>
      <c r="C49" s="9" t="s">
        <v>32</v>
      </c>
      <c r="D49" s="10">
        <v>1</v>
      </c>
      <c r="E49" s="11"/>
      <c r="F49" s="11">
        <f t="shared" si="0"/>
        <v>0</v>
      </c>
    </row>
    <row r="50" spans="1:6" ht="25.5" x14ac:dyDescent="0.25">
      <c r="A50" s="7">
        <v>21</v>
      </c>
      <c r="B50" s="8" t="s">
        <v>58</v>
      </c>
      <c r="C50" s="9" t="s">
        <v>8</v>
      </c>
      <c r="D50" s="10">
        <v>1850.08</v>
      </c>
      <c r="E50" s="11"/>
      <c r="F50" s="11">
        <f t="shared" si="0"/>
        <v>0</v>
      </c>
    </row>
    <row r="51" spans="1:6" ht="25.5" x14ac:dyDescent="0.25">
      <c r="A51" s="7">
        <v>22</v>
      </c>
      <c r="B51" s="8" t="s">
        <v>59</v>
      </c>
      <c r="C51" s="9" t="s">
        <v>8</v>
      </c>
      <c r="D51" s="10">
        <v>1850.08</v>
      </c>
      <c r="E51" s="11"/>
      <c r="F51" s="11">
        <f t="shared" si="0"/>
        <v>0</v>
      </c>
    </row>
    <row r="52" spans="1:6" x14ac:dyDescent="0.25">
      <c r="A52" s="7">
        <v>23</v>
      </c>
      <c r="B52" s="8" t="s">
        <v>60</v>
      </c>
      <c r="C52" s="12" t="s">
        <v>8</v>
      </c>
      <c r="D52" s="10">
        <v>1850.08</v>
      </c>
      <c r="E52" s="11"/>
      <c r="F52" s="11">
        <f t="shared" si="0"/>
        <v>0</v>
      </c>
    </row>
    <row r="53" spans="1:6" x14ac:dyDescent="0.25">
      <c r="A53" s="7">
        <v>24</v>
      </c>
      <c r="B53" s="8" t="s">
        <v>61</v>
      </c>
      <c r="C53" s="12" t="s">
        <v>8</v>
      </c>
      <c r="D53" s="10">
        <v>1850.08</v>
      </c>
      <c r="E53" s="11"/>
      <c r="F53" s="11">
        <f t="shared" si="0"/>
        <v>0</v>
      </c>
    </row>
    <row r="54" spans="1:6" ht="25.5" x14ac:dyDescent="0.25">
      <c r="A54" s="7">
        <v>25</v>
      </c>
      <c r="B54" s="16" t="s">
        <v>62</v>
      </c>
      <c r="C54" s="17" t="s">
        <v>32</v>
      </c>
      <c r="D54" s="15">
        <v>27</v>
      </c>
      <c r="E54" s="11"/>
      <c r="F54" s="11">
        <f t="shared" si="0"/>
        <v>0</v>
      </c>
    </row>
    <row r="55" spans="1:6" ht="25.5" x14ac:dyDescent="0.25">
      <c r="A55" s="7">
        <v>27</v>
      </c>
      <c r="B55" s="16" t="s">
        <v>63</v>
      </c>
      <c r="C55" s="18" t="s">
        <v>64</v>
      </c>
      <c r="D55" s="15">
        <v>2</v>
      </c>
      <c r="E55" s="11"/>
      <c r="F55" s="11">
        <f t="shared" si="0"/>
        <v>0</v>
      </c>
    </row>
    <row r="56" spans="1:6" ht="25.5" x14ac:dyDescent="0.25">
      <c r="A56" s="7">
        <v>28</v>
      </c>
      <c r="B56" s="16" t="s">
        <v>65</v>
      </c>
      <c r="C56" s="18" t="s">
        <v>8</v>
      </c>
      <c r="D56" s="15">
        <v>150</v>
      </c>
      <c r="E56" s="11"/>
      <c r="F56" s="11">
        <f t="shared" si="0"/>
        <v>0</v>
      </c>
    </row>
    <row r="57" spans="1:6" ht="38.25" x14ac:dyDescent="0.25">
      <c r="A57" s="7">
        <v>22</v>
      </c>
      <c r="B57" s="8" t="s">
        <v>66</v>
      </c>
      <c r="C57" s="12" t="s">
        <v>32</v>
      </c>
      <c r="D57" s="10">
        <v>12</v>
      </c>
      <c r="E57" s="11"/>
      <c r="F57" s="11">
        <f t="shared" si="0"/>
        <v>0</v>
      </c>
    </row>
    <row r="58" spans="1:6" ht="38.25" x14ac:dyDescent="0.25">
      <c r="A58" s="7">
        <v>14</v>
      </c>
      <c r="B58" s="8" t="s">
        <v>67</v>
      </c>
      <c r="C58" s="9" t="s">
        <v>32</v>
      </c>
      <c r="D58" s="10">
        <v>5</v>
      </c>
      <c r="E58" s="11"/>
      <c r="F58" s="11">
        <f t="shared" si="0"/>
        <v>0</v>
      </c>
    </row>
    <row r="59" spans="1:6" x14ac:dyDescent="0.25">
      <c r="A59" s="19"/>
      <c r="B59" s="38"/>
      <c r="C59" s="38"/>
      <c r="D59" s="38"/>
      <c r="E59" s="11"/>
      <c r="F59" s="11"/>
    </row>
    <row r="60" spans="1:6" x14ac:dyDescent="0.25">
      <c r="A60" s="20"/>
      <c r="B60" s="21"/>
      <c r="C60" s="22"/>
      <c r="D60" s="23"/>
      <c r="E60" s="6" t="s">
        <v>68</v>
      </c>
      <c r="F60" s="11">
        <f>SUM(F5:F59)</f>
        <v>0</v>
      </c>
    </row>
    <row r="61" spans="1:6" x14ac:dyDescent="0.25">
      <c r="A61" s="24"/>
      <c r="B61" s="25"/>
      <c r="C61" s="24"/>
      <c r="D61" s="26"/>
      <c r="E61" s="27" t="s">
        <v>69</v>
      </c>
      <c r="F61" s="28">
        <f>F60*20%</f>
        <v>0</v>
      </c>
    </row>
    <row r="62" spans="1:6" x14ac:dyDescent="0.25">
      <c r="A62" s="27"/>
      <c r="B62" s="29"/>
      <c r="C62" s="30"/>
      <c r="D62" s="31"/>
      <c r="E62" s="27" t="s">
        <v>70</v>
      </c>
      <c r="F62" s="28">
        <f>F60+F61</f>
        <v>0</v>
      </c>
    </row>
  </sheetData>
  <mergeCells count="2">
    <mergeCell ref="A1:F2"/>
    <mergeCell ref="B59:D5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PROBOOK</dc:creator>
  <cp:lastModifiedBy>TIC</cp:lastModifiedBy>
  <dcterms:created xsi:type="dcterms:W3CDTF">2020-03-17T12:23:38Z</dcterms:created>
  <dcterms:modified xsi:type="dcterms:W3CDTF">2020-03-30T10:10:42Z</dcterms:modified>
</cp:coreProperties>
</file>